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21" documentId="13_ncr:1_{F6CB121F-512D-4AA6-A0C1-0FB36C537598}" xr6:coauthVersionLast="47" xr6:coauthVersionMax="47" xr10:uidLastSave="{20C819F3-88CC-4A14-8A13-9E1E2532449F}"/>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<sst xmlns="http://schemas.openxmlformats.org/spreadsheetml/2006/main" count="178598" uniqueCount="39081">
  <si>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</si>
  <si>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</si>
  <si>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</si>
  <si>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</si>
  <si>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</si>
  <si>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</si>
  <si>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</si>
  <si>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</si>
  <si>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</si>
  <si>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</si>
  <si>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</si>
  <si>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</si>
  <si>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</si>
  <si>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</si>
  <si>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</si>
  <si>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</si>
  <si>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</si>
  <si>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</si>
  <si>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</si>
  <si>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</si>
  <si>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</si>
  <si>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</si>
  <si>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</si>
  <si>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</si>
  <si>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</si>
  <si>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</si>
  <si>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</si>
  <si>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</si>
  <si>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</si>
  <si>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</si>
  <si>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</si>
  <si>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</si>
  <si>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</si>
  <si>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</si>
  <si>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</si>
  <si>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</si>
  <si>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</si>
  <si>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</si>
  <si>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</si>
  <si>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</si>
  <si>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</si>
  <si>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</si>
  <si>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</si>
  <si>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</si>
  <si>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</si>
  <si>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</si>
  <si>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</si>
  <si>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</si>
  <si>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</si>
  <si>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</si>
  <si>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</si>
  <si>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</si>
  <si>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</si>
  <si>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</si>
  <si>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</si>
  <si>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</si>
  <si>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</si>
  <si>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</si>
  <si>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</si>
  <si>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</si>
  <si>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</si>
  <si>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</si>
  <si>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</si>
  <si>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</si>
  <si>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</si>
  <si>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</si>
  <si>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</si>
  <si>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</si>
  <si>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</si>
  <si>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</si>
  <si>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</si>
  <si>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</si>
  <si>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</si>
  <si>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</si>
  <si>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</si>
  <si>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</si>
  <si>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</si>
  <si>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</si>
  <si>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</si>
  <si>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</si>
  <si>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</si>
  <si>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</si>
  <si>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</si>
  <si>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</si>
  <si>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</si>
  <si>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</si>
  <si>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</si>
  <si>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</si>
  <si>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</si>
  <si>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</si>
  <si>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</si>
  <si>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</si>
  <si>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</si>
  <si>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</si>
  <si>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</si>
  <si>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</si>
  <si>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</si>
  <si>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</si>
  <si>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</si>
  <si>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</si>
  <si>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</si>
  <si>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</si>
  <si>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</si>
  <si>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</si>
  <si>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</si>
  <si>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</si>
  <si>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</si>
  <si>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</si>
  <si>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</si>
  <si>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</si>
  <si>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</si>
  <si>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</si>
  <si>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</si>
  <si>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</si>
  <si>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</si>
  <si>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</si>
  <si>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</si>
  <si>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</si>
  <si>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</si>
  <si>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</si>
  <si>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</si>
  <si>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</si>
  <si>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</si>
  <si>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</si>
  <si>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</si>
  <si>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</si>
  <si>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</si>
  <si>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</si>
  <si>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</si>
  <si>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</si>
  <si>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</si>
  <si>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</si>
  <si>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</si>
  <si>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</si>
  <si>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</si>
  <si>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</si>
  <si>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</si>
  <si>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</si>
  <si>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</si>
  <si>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</si>
  <si>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</si>
  <si>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</si>
  <si>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</si>
  <si>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</si>
  <si>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</si>
  <si>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</si>
  <si>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</si>
  <si>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</si>
  <si>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</si>
  <si>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</si>
  <si>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</si>
  <si>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</si>
  <si>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</si>
  <si>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</si>
  <si>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</si>
  <si>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</si>
  <si>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</si>
  <si>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</si>
  <si>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</si>
  <si>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</si>
  <si>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</si>
  <si>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</si>
  <si>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</si>
  <si>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</si>
  <si>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</si>
  <si>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</si>
  <si>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</si>
  <si>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</si>
  <si>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</si>
  <si>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</si>
  <si>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</si>
  <si>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</si>
  <si>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</si>
  <si>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</si>
  <si>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</si>
  <si>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</si>
  <si>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</si>
  <si>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</si>
  <si>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</si>
  <si>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</si>
  <si>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</si>
  <si>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</si>
  <si>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</si>
  <si>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</si>
  <si>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</si>
  <si>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</si>
  <si>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</si>
  <si>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</si>
  <si>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</si>
  <si>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</si>
  <si>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</si>
  <si>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</si>
  <si>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</si>
  <si>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</si>
  <si>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</si>
  <si>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</si>
  <si>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</si>
  <si>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</si>
  <si>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</si>
  <si>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</si>
  <si>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</si>
  <si>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</si>
  <si>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</si>
  <si>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</si>
  <si>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</si>
  <si>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</si>
  <si>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</si>
  <si>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</si>
  <si>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</si>
  <si>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</si>
  <si>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</si>
  <si>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</si>
  <si>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</si>
  <si>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</si>
  <si>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</si>
  <si>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</si>
  <si>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</si>
  <si>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</si>
  <si>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</si>
  <si>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</si>
  <si>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</si>
  <si>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</si>
  <si>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</si>
  <si>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</si>
  <si>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</si>
  <si>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</si>
  <si>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</si>
  <si>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</si>
  <si>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</si>
  <si>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</si>
  <si>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</si>
  <si>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</si>
  <si>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</si>
  <si>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</si>
  <si>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</si>
  <si>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</si>
  <si>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</si>
  <si>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</si>
  <si>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</si>
  <si>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</si>
  <si>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</si>
  <si>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</si>
  <si>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</si>
  <si>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</si>
  <si>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</si>
  <si>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</si>
  <si>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</si>
  <si>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</si>
  <si>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</si>
  <si>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</si>
  <si>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</si>
  <si>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</si>
  <si>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</si>
  <si>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</si>
  <si>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</si>
  <si>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</si>
  <si>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</si>
  <si>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</si>
  <si>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</si>
  <si>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</si>
  <si>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</si>
  <si>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</si>
  <si>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</si>
  <si>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</si>
  <si>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</si>
  <si>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</si>
  <si>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</si>
  <si>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</si>
  <si>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</si>
  <si>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</si>
  <si>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</si>
  <si>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</si>
  <si>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</si>
  <si>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</si>
  <si>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</si>
  <si>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</si>
  <si>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</si>
  <si>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</si>
  <si>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</si>
  <si>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</si>
  <si>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</si>
  <si>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</si>
  <si>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</si>
  <si>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</si>
  <si>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</si>
  <si>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</si>
  <si>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</si>
  <si>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</si>
  <si>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</si>
  <si>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</si>
  <si>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</si>
  <si>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</si>
  <si>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</si>
  <si>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</si>
  <si>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</si>
  <si>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</si>
  <si>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</si>
  <si>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</si>
  <si>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</si>
  <si>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</si>
  <si>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</si>
  <si>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</si>
  <si>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</si>
  <si>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</si>
  <si>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</si>
  <si>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</si>
  <si>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</si>
  <si>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</si>
  <si>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</si>
  <si>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</si>
  <si>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</si>
  <si>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</si>
  <si>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</si>
  <si>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</si>
  <si>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</si>
  <si>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</si>
  <si>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</si>
  <si>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</si>
  <si>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</si>
  <si>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</si>
  <si>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</si>
  <si>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</si>
  <si>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</si>
  <si>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</si>
  <si>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</si>
  <si>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</si>
  <si>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</si>
  <si>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</si>
  <si>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</si>
  <si>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</si>
  <si>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</si>
  <si>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</si>
  <si>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</si>
  <si>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</si>
  <si>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</si>
  <si>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</si>
  <si>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</si>
  <si>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</si>
  <si>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</si>
  <si>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</si>
  <si>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</si>
  <si>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</si>
  <si>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</si>
  <si>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</si>
  <si>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</si>
  <si>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</si>
  <si>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</si>
  <si>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</si>
  <si>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</si>
  <si>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</si>
  <si>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</si>
  <si>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</si>
  <si>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</si>
  <si>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</si>
  <si>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</si>
  <si>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</si>
  <si>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</si>
  <si>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</si>
  <si>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</si>
  <si>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</si>
  <si>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</si>
  <si>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</si>
  <si>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</si>
  <si>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</si>
  <si>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</si>
  <si>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</si>
  <si>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</si>
  <si>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</si>
  <si>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</si>
  <si>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</si>
  <si>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</si>
  <si>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</si>
  <si>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</si>
  <si>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</si>
  <si>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</si>
  <si>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</si>
  <si>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</si>
  <si>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</si>
  <si>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</si>
  <si>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</si>
  <si>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</si>
  <si>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</si>
  <si>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</si>
  <si>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</si>
  <si>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</si>
  <si>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</si>
  <si>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</si>
  <si>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</si>
  <si>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</si>
  <si>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</si>
  <si>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</si>
  <si>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</si>
  <si>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</si>
  <si>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</si>
  <si>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</si>
  <si>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</si>
  <si>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</si>
  <si>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</si>
  <si>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</si>
  <si>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</si>
  <si>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</si>
  <si>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</si>
  <si>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</si>
  <si>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</si>
  <si>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</si>
  <si>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</si>
  <si>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</si>
  <si>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</si>
  <si>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</si>
  <si>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</si>
  <si>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</si>
  <si>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</si>
  <si>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</si>
  <si>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</si>
  <si>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</si>
  <si>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</si>
  <si>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</si>
  <si>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</si>
  <si>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</si>
  <si>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</si>
  <si>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</si>
  <si>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</si>
  <si>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</si>
  <si>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</si>
  <si>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</si>
  <si>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</si>
  <si>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</si>
  <si>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</si>
  <si>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</si>
  <si>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</si>
  <si>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</si>
  <si>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</si>
  <si>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</si>
  <si>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</si>
  <si>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</si>
  <si>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</si>
  <si>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</si>
  <si>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</si>
  <si>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</si>
  <si>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</si>
  <si>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</si>
  <si>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</si>
  <si>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</si>
  <si>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</si>
  <si>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</si>
  <si>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</si>
  <si>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</si>
  <si>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</si>
  <si>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</si>
  <si>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</si>
  <si>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</si>
  <si>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</si>
  <si>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</si>
  <si>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</si>
  <si>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</si>
  <si>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</si>
  <si>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</si>
  <si>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</si>
  <si>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</si>
  <si>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</si>
  <si>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</si>
  <si>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</si>
  <si>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</si>
  <si>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</si>
  <si>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</si>
  <si>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</si>
  <si>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</si>
  <si>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</si>
  <si>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</si>
  <si>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</si>
  <si>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</si>
  <si>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</si>
  <si>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</si>
  <si>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</si>
  <si>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</si>
  <si>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</si>
  <si>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</si>
  <si>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</si>
  <si>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</si>
  <si>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</si>
  <si>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</si>
  <si>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</si>
  <si>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</si>
  <si>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</si>
  <si>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</si>
  <si>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</si>
  <si>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</si>
  <si>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</si>
  <si>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</si>
  <si>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</si>
  <si>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</si>
  <si>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</si>
  <si>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</si>
  <si>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</si>
  <si>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</si>
  <si>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</si>
  <si>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</si>
  <si>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</si>
  <si>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</si>
  <si>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</si>
  <si>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</si>
  <si>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</si>
  <si>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</si>
  <si>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</si>
  <si>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</si>
  <si>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</si>
  <si>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</si>
  <si>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</si>
  <si>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</si>
  <si>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</si>
  <si>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</si>
  <si>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</si>
  <si>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</si>
  <si>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</si>
  <si>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</si>
  <si>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</si>
  <si>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</si>
  <si>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</si>
  <si>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</si>
  <si>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</si>
  <si>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</si>
  <si>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</si>
  <si>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</si>
  <si>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</si>
  <si>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</si>
  <si>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</si>
  <si>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</si>
  <si>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</si>
  <si>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</si>
  <si>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</si>
  <si>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</si>
  <si>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</si>
  <si>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</si>
  <si>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</si>
  <si>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</si>
  <si>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</si>
  <si>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</si>
  <si>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</si>
  <si>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</si>
  <si>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</si>
  <si>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</si>
  <si>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</si>
  <si>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</si>
  <si>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</si>
  <si>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</si>
  <si>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</si>
  <si>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</si>
  <si>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</si>
  <si>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</si>
  <si>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</si>
  <si>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</si>
  <si>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</si>
  <si>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</si>
  <si>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</si>
  <si>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</si>
  <si>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</si>
  <si>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</si>
  <si>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</si>
  <si>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</si>
  <si>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</si>
  <si>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</si>
  <si>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</si>
  <si>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</si>
  <si>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</si>
  <si>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</si>
  <si>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</si>
  <si>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</si>
  <si>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</si>
  <si>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</si>
  <si>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</si>
  <si>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</si>
  <si>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</si>
  <si>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</si>
  <si>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</si>
  <si>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</si>
  <si>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</si>
  <si>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</si>
  <si>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</si>
  <si>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</si>
  <si>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</si>
  <si>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</si>
  <si>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</si>
  <si>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</si>
  <si>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</si>
  <si>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</si>
  <si>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</si>
  <si>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</si>
  <si>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</si>
  <si>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</si>
  <si>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</si>
  <si>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</si>
  <si>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</si>
  <si>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</si>
  <si>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</si>
  <si>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</si>
  <si>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</si>
  <si>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</si>
  <si>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</si>
  <si>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</si>
  <si>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</si>
  <si>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</si>
  <si>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</si>
  <si>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</si>
  <si>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</si>
  <si>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</si>
  <si>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</si>
  <si>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</si>
  <si>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</si>
  <si>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</si>
  <si>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</si>
  <si>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</si>
  <si>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</si>
  <si>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</si>
  <si>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</si>
  <si>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</si>
  <si>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</si>
  <si>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</si>
  <si>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</si>
  <si>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</si>
  <si>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</si>
  <si>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</si>
  <si>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</si>
  <si>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</si>
  <si>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</si>
  <si>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</si>
  <si>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</si>
  <si>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</si>
  <si>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</si>
  <si>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</si>
  <si>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</si>
  <si>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</si>
  <si>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</si>
  <si>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</si>
  <si>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</si>
  <si>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</si>
  <si>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</si>
  <si>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</si>
  <si>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</si>
  <si>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</si>
  <si>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</si>
  <si>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</si>
  <si>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</si>
  <si>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</si>
  <si>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</si>
  <si>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</si>
  <si>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</si>
  <si>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</si>
  <si>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</si>
  <si>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</si>
  <si>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</si>
  <si>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</si>
  <si>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</si>
  <si>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</si>
  <si>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</si>
  <si>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</si>
  <si>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</si>
  <si>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</si>
  <si>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</si>
  <si>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</si>
  <si>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</si>
  <si>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</si>
  <si>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</si>
  <si>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</si>
  <si>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</si>
  <si>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</si>
  <si>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</si>
  <si>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</si>
  <si>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</si>
  <si>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</si>
  <si>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</si>
  <si>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</si>
  <si>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</si>
  <si>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</si>
  <si>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</si>
  <si>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</si>
  <si>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</si>
  <si>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</si>
  <si>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</si>
  <si>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</si>
  <si>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</si>
  <si>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</si>
  <si>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</si>
  <si>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</si>
  <si>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</si>
  <si>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</si>
  <si>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</si>
  <si>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</si>
  <si>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</si>
  <si>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</si>
  <si>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</si>
  <si>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</si>
  <si>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</si>
  <si>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</si>
  <si>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</si>
  <si>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</si>
  <si>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</si>
  <si>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</si>
  <si>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</si>
  <si>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</si>
  <si>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</si>
  <si>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</si>
  <si>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</si>
  <si>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</si>
  <si>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</si>
  <si>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</si>
  <si>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</si>
  <si>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</si>
  <si>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</si>
  <si>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</si>
  <si>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</si>
  <si>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</si>
  <si>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</si>
  <si>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</si>
  <si>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</si>
  <si>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</si>
  <si>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</si>
  <si>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</si>
  <si>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</si>
  <si>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</si>
  <si>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</si>
  <si>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</si>
  <si>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</si>
  <si>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</si>
  <si>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</si>
  <si>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</si>
  <si>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</si>
  <si>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</si>
  <si>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</si>
  <si>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</si>
  <si>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</si>
  <si>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</si>
  <si>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</si>
  <si>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</si>
  <si>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</si>
  <si>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</si>
  <si>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</si>
  <si>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</si>
  <si>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</si>
  <si>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</si>
  <si>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</si>
  <si>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</si>
  <si>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</si>
  <si>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</si>
  <si>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</si>
  <si>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</si>
  <si>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</si>
  <si>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</si>
  <si>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</si>
  <si>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</si>
  <si>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</si>
  <si>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</si>
  <si>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</si>
  <si>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</si>
  <si>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</si>
  <si>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</si>
  <si>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</si>
  <si>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</si>
  <si>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</si>
  <si>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</si>
  <si>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</si>
  <si>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</si>
  <si>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</si>
  <si>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</si>
  <si>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</si>
  <si>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</si>
  <si>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</si>
  <si>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</si>
  <si>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</si>
  <si>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</si>
  <si>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</si>
  <si>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</si>
  <si>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</si>
  <si>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</si>
  <si>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</si>
  <si>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</si>
  <si>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</si>
  <si>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</si>
  <si>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</si>
  <si>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</si>
  <si>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</si>
  <si>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</si>
  <si>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</si>
  <si>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</si>
  <si>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</si>
  <si>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</si>
  <si>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</si>
  <si>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</si>
  <si>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</si>
  <si>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</si>
  <si>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</si>
  <si>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</si>
  <si>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</si>
  <si>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</si>
  <si>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</si>
  <si>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</si>
  <si>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</si>
  <si>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</si>
  <si>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</si>
  <si>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</si>
  <si>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</si>
  <si>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</si>
  <si>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</si>
  <si>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</si>
  <si>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</si>
  <si>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</si>
  <si>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</si>
  <si>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</si>
  <si>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</si>
  <si>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</si>
  <si>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</si>
  <si>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</si>
  <si>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</si>
  <si>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</si>
  <si>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</si>
  <si>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</si>
  <si>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</si>
  <si>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</si>
  <si>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</si>
  <si>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</si>
  <si>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</si>
  <si>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</si>
  <si>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</si>
  <si>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</si>
  <si>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</si>
  <si>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</si>
  <si>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</si>
  <si>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</si>
  <si>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</si>
  <si>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</si>
  <si>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</si>
  <si>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</si>
  <si>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</si>
  <si>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</si>
  <si>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</si>
  <si>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</si>
  <si>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</si>
  <si>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</si>
  <si>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</si>
  <si>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</si>
  <si>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</si>
  <si>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</si>
  <si>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</si>
  <si>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</si>
  <si>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</si>
  <si>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</si>
  <si>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</si>
  <si>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</si>
  <si>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</si>
  <si>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</si>
  <si>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</si>
  <si>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</si>
  <si>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</si>
  <si>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</si>
  <si>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</si>
  <si>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</si>
  <si>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</si>
  <si>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</si>
  <si>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</si>
  <si>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</si>
  <si>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</si>
  <si>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</si>
  <si>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</si>
  <si>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</si>
  <si>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</si>
  <si>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</si>
  <si>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</si>
  <si>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</si>
  <si>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</si>
  <si>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</si>
  <si>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</si>
  <si>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</si>
  <si>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</si>
  <si>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</si>
  <si>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</si>
  <si>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</si>
  <si>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</si>
  <si>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</si>
  <si>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</si>
  <si>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</si>
  <si>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</si>
  <si>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</si>
  <si>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</si>
  <si>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</si>
  <si>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</si>
  <si>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</si>
  <si>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</si>
  <si>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</si>
  <si>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</si>
  <si>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</si>
  <si>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</si>
  <si>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</si>
  <si>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</si>
  <si>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</si>
  <si>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</si>
  <si>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</si>
  <si>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</si>
  <si>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</si>
  <si>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</si>
  <si>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</si>
  <si>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</si>
  <si>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</si>
  <si>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</si>
  <si>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</si>
  <si>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</si>
  <si>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</si>
  <si>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</si>
  <si>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</si>
  <si>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</si>
  <si>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</si>
  <si>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</si>
  <si>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</si>
  <si>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</si>
  <si>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</si>
  <si>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</si>
  <si>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</si>
  <si>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</si>
  <si>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</si>
  <si>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</si>
  <si>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</si>
  <si>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</si>
  <si>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</si>
  <si>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</si>
  <si>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</si>
  <si>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</si>
  <si>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</si>
  <si>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</si>
  <si>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</si>
  <si>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</si>
  <si>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</si>
  <si>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</si>
  <si>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</si>
  <si>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</si>
  <si>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</si>
  <si>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</si>
  <si>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</si>
  <si>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</si>
  <si>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</si>
  <si>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</si>
  <si>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</si>
  <si>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</si>
  <si>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</si>
  <si>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</si>
  <si>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</si>
  <si>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</si>
  <si>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</si>
  <si>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</si>
  <si>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</si>
  <si>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</si>
  <si>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</si>
  <si>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</si>
  <si>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</si>
  <si>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</si>
  <si>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</si>
  <si>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</si>
  <si>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</si>
  <si>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</si>
  <si>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</si>
  <si>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</si>
  <si>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</si>
  <si>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</si>
  <si>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</si>
  <si>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</si>
  <si>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</si>
  <si>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</si>
  <si>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</si>
  <si>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</si>
  <si>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</si>
  <si>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</si>
  <si>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</si>
  <si>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</si>
  <si>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</si>
  <si>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</si>
  <si>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</si>
  <si>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</si>
  <si>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</si>
  <si>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</si>
  <si>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</si>
  <si>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</si>
  <si>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</si>
  <si>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</si>
  <si>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</si>
  <si>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</si>
  <si>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</si>
  <si>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</si>
  <si>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</si>
  <si>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</si>
  <si>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</si>
  <si>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</si>
  <si>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</si>
  <si>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</si>
  <si>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</si>
  <si>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</si>
  <si>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</si>
  <si>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</si>
  <si>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</si>
  <si>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</si>
  <si>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</si>
  <si>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</si>
  <si>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</si>
  <si>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</si>
  <si>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</si>
  <si>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</si>
  <si>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</si>
  <si>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</si>
  <si>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</si>
  <si>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</si>
  <si>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</si>
  <si>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</si>
  <si>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</si>
  <si>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</si>
  <si>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</si>
  <si>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</si>
  <si>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</si>
  <si>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</si>
  <si>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</si>
  <si>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</si>
  <si>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</si>
  <si>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</si>
  <si>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</si>
  <si>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</si>
  <si>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</si>
  <si>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</si>
  <si>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</si>
  <si>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</si>
  <si>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</si>
  <si>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</si>
  <si>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</si>
  <si>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</si>
  <si>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</si>
  <si>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</si>
  <si>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</si>
  <si>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</si>
  <si>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</si>
  <si>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</si>
  <si>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</si>
  <si>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</si>
  <si>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</si>
  <si>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</si>
  <si>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</si>
  <si>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</si>
  <si>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</si>
  <si>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</si>
  <si>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</si>
  <si>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</si>
  <si>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</si>
  <si>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</si>
  <si>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</si>
  <si>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</si>
  <si>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</si>
  <si>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</si>
  <si>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</si>
  <si>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</si>
  <si>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</si>
  <si>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</si>
  <si>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</si>
  <si>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</si>
  <si>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</si>
  <si>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</si>
  <si>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</si>
  <si>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</si>
  <si>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</si>
  <si>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</si>
  <si>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</si>
  <si>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</si>
  <si>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</si>
  <si>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</si>
  <si>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</si>
  <si>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</si>
  <si>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</si>
  <si>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</si>
  <si>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</si>
  <si>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</si>
  <si>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</si>
  <si>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</si>
  <si>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</si>
  <si>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</si>
  <si>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</si>
  <si>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</si>
  <si>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</si>
  <si>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</si>
  <si>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</si>
  <si>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</si>
  <si>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</si>
  <si>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</si>
  <si>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</si>
  <si>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</si>
  <si>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</si>
  <si>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</si>
  <si>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</si>
  <si>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</si>
  <si>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</si>
  <si>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</si>
  <si>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</si>
  <si>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</si>
  <si>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</si>
  <si>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</si>
  <si>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</si>
  <si>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</si>
  <si>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</si>
  <si>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</si>
  <si>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</si>
  <si>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</si>
  <si>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</si>
  <si>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</si>
  <si>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</si>
  <si>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</si>
  <si>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</si>
  <si>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</si>
  <si>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</si>
  <si>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</si>
  <si>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</si>
  <si>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</si>
  <si>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</si>
  <si>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</si>
  <si>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</si>
  <si>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</si>
  <si>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</si>
  <si>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</si>
  <si>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</si>
  <si>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</si>
  <si>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</si>
  <si>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</si>
  <si>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</si>
  <si>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</si>
  <si>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</si>
  <si>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</si>
  <si>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</si>
  <si>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</si>
  <si>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</si>
  <si>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</si>
  <si>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</si>
  <si>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</si>
  <si>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</si>
  <si>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</si>
  <si>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</si>
  <si>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</si>
  <si>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</si>
  <si>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</si>
  <si>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</si>
  <si>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</si>
  <si>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</si>
  <si>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</si>
  <si>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</si>
  <si>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</si>
  <si>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</si>
  <si>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</si>
  <si>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</si>
  <si>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</si>
  <si>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</si>
  <si>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</si>
  <si>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</si>
  <si>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</si>
  <si>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</si>
  <si>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</si>
  <si>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</si>
  <si>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</si>
  <si>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</si>
  <si>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</si>
  <si>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</si>
  <si>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</si>
  <si>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</si>
  <si>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</si>
  <si>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</si>
  <si>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</si>
  <si>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</si>
  <si>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</si>
  <si>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</si>
  <si>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</si>
  <si>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</si>
  <si>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</si>
  <si>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</si>
  <si>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</si>
  <si>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</si>
  <si>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</si>
  <si>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</si>
  <si>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</si>
  <si>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</si>
  <si>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</si>
  <si>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</si>
  <si>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</si>
  <si>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</si>
  <si>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</si>
  <si>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</si>
  <si>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</si>
  <si>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</si>
  <si>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</si>
  <si>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</si>
  <si>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</si>
  <si>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</si>
  <si>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</si>
  <si>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</si>
  <si>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</si>
  <si>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</si>
  <si>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</si>
  <si>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</si>
  <si>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</si>
  <si>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</si>
  <si>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</si>
  <si>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</si>
  <si>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</si>
  <si>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</si>
  <si>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</si>
  <si>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</si>
  <si>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</si>
  <si>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</si>
  <si>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</si>
  <si>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</si>
  <si>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</si>
  <si>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</si>
  <si>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</si>
  <si>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</si>
  <si>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</si>
  <si>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</si>
  <si>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</si>
  <si>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</si>
  <si>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</si>
  <si>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</si>
  <si>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</si>
  <si>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</si>
  <si>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</si>
  <si>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</si>
  <si>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</si>
  <si>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</si>
  <si>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</si>
  <si>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</si>
  <si>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</si>
  <si>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</si>
  <si>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</si>
  <si>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</si>
  <si>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</si>
  <si>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</si>
  <si>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</si>
  <si>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</si>
  <si>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</si>
  <si>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</si>
  <si>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</si>
  <si>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</si>
  <si>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</si>
  <si>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</si>
  <si>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</si>
  <si>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</si>
  <si>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</si>
  <si>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</si>
  <si>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</si>
  <si>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</si>
  <si>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</si>
  <si>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</si>
  <si>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</si>
  <si>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</si>
  <si>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</si>
  <si>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</si>
  <si>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</si>
  <si>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</si>
  <si>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</si>
  <si>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</si>
  <si>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</si>
  <si>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</si>
  <si>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</si>
  <si>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</si>
  <si>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</si>
  <si>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</si>
  <si>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</si>
  <si>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</si>
  <si>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</si>
  <si>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</si>
  <si>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</si>
  <si>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</si>
  <si>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</si>
  <si>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</si>
  <si>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</si>
  <si>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</si>
  <si>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</si>
  <si>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</si>
  <si>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</si>
  <si>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</si>
  <si>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</si>
  <si>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</si>
  <si>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</si>
  <si>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</si>
  <si>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</si>
  <si>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</si>
  <si>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</si>
  <si>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</si>
  <si>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</si>
  <si>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</si>
  <si>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</si>
  <si>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</si>
  <si>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</si>
  <si>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</si>
  <si>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</si>
  <si>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</si>
  <si>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</si>
  <si>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</si>
  <si>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</si>
  <si>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</si>
  <si>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</si>
  <si>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</si>
  <si>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</si>
  <si>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</si>
  <si>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</si>
  <si>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</si>
  <si>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</si>
  <si>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</si>
  <si>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</si>
  <si>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</si>
  <si>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</si>
  <si>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</si>
  <si>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</si>
  <si>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</si>
  <si>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</si>
  <si>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</si>
  <si>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</si>
  <si>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</si>
  <si>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</si>
  <si>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</si>
  <si>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</si>
  <si>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</si>
  <si>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</si>
  <si>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</si>
  <si>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</si>
  <si>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</si>
  <si>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</si>
  <si>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</si>
  <si>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</si>
  <si>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</si>
  <si>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</si>
  <si>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</si>
  <si>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</si>
  <si>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</si>
  <si>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</si>
  <si>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</si>
  <si>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</si>
  <si>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</si>
  <si>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</si>
  <si>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</si>
  <si>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</si>
  <si>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</si>
  <si>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</si>
  <si>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</si>
  <si>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</si>
  <si>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</si>
  <si>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</si>
  <si>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</si>
  <si>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</si>
  <si>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</si>
  <si>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</si>
  <si>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</si>
  <si>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</si>
  <si>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</si>
  <si>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</si>
  <si>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</si>
  <si>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</si>
  <si>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</si>
  <si>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</si>
  <si>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</si>
  <si>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</si>
  <si>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</si>
  <si>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</si>
  <si>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</si>
  <si>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</si>
  <si>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</si>
  <si>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</si>
  <si>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</si>
  <si>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</si>
  <si>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</si>
  <si>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</si>
  <si>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</si>
  <si>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</si>
  <si>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</si>
  <si>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</si>
  <si>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</si>
  <si>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</si>
  <si>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</si>
  <si>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</si>
  <si>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</si>
  <si>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</si>
  <si>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</si>
  <si>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</si>
  <si>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</si>
  <si>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</si>
  <si>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</si>
  <si>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</si>
  <si>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</si>
  <si>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</si>
  <si>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</si>
  <si>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</si>
  <si>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</si>
  <si>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</si>
  <si>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</si>
  <si>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</si>
  <si>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</si>
  <si>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</si>
  <si>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</si>
  <si>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</si>
  <si>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</si>
  <si>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</si>
  <si>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</si>
  <si>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</si>
  <si>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</si>
  <si>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</si>
  <si>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</si>
  <si>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</si>
  <si>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</si>
  <si>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</si>
  <si>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</si>
  <si>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</si>
  <si>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</si>
  <si>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</si>
  <si>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</si>
  <si>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</si>
  <si>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</si>
  <si>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</si>
  <si>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</si>
  <si>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</si>
  <si>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</si>
  <si>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</si>
  <si>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</si>
  <si>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</si>
  <si>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</si>
  <si>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</si>
  <si>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</si>
  <si>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</si>
  <si>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</si>
  <si>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</si>
  <si>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</si>
  <si>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</si>
  <si>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</si>
  <si>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</si>
  <si>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</si>
  <si>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</si>
  <si>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</si>
  <si>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</si>
  <si>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</si>
  <si>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</si>
  <si>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</si>
  <si>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</si>
  <si>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</si>
  <si>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</si>
  <si>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</si>
  <si>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</si>
  <si>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</si>
  <si>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</si>
  <si>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</si>
  <si>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</si>
  <si>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</si>
  <si>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</si>
  <si>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</si>
  <si>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</si>
  <si>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</si>
  <si>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</si>
  <si>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</si>
  <si>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</si>
  <si>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</si>
  <si>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</si>
  <si>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</si>
  <si>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</si>
  <si>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</si>
  <si>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</si>
  <si>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</si>
  <si>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</si>
  <si>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</si>
  <si>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</si>
  <si>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</si>
  <si>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</si>
  <si>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</si>
  <si>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</si>
  <si>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</si>
  <si>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</si>
  <si>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</si>
  <si>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</si>
  <si>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</si>
  <si>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</si>
  <si>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</si>
  <si>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</si>
  <si>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</si>
  <si>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</si>
  <si>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</si>
  <si>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</si>
  <si>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</si>
  <si>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</si>
  <si>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</si>
  <si>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</si>
  <si>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</si>
  <si>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</si>
  <si>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</si>
  <si>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</si>
  <si>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</si>
  <si>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</si>
  <si>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</si>
  <si>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</si>
  <si>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</si>
  <si>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</si>
  <si>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</si>
  <si>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</si>
  <si>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</si>
  <si>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</si>
  <si>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</si>
  <si>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</si>
  <si>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</si>
  <si>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</si>
  <si>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</si>
  <si>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</si>
  <si>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</si>
  <si>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</si>
  <si>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</si>
  <si>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</si>
  <si>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</si>
  <si>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</si>
  <si>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</si>
  <si>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</si>
  <si>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</si>
  <si>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</si>
  <si>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</si>
  <si>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</si>
  <si>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</si>
  <si>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</si>
  <si>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</si>
  <si>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</si>
  <si>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</si>
  <si>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</si>
  <si>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</si>
  <si>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</si>
  <si>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</si>
  <si>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</si>
  <si>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</si>
  <si>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</si>
  <si>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</si>
  <si>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</si>
  <si>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</si>
  <si>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</si>
  <si>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</si>
  <si>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</si>
  <si>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</si>
  <si>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</si>
  <si>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</si>
  <si>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</si>
  <si>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</si>
  <si>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</si>
  <si>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</si>
  <si>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</si>
  <si>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</si>
  <si>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</si>
  <si>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</si>
  <si>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</si>
  <si>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</si>
  <si>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</si>
  <si>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</si>
  <si>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</si>
  <si>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</si>
  <si>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</si>
  <si>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</si>
  <si>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</si>
  <si>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</si>
  <si>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</si>
  <si>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</si>
  <si>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</si>
  <si>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</si>
  <si>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</si>
  <si>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</si>
  <si>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</si>
  <si>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</si>
  <si>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</si>
  <si>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</si>
  <si>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</si>
  <si>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</si>
  <si>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</si>
  <si>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</si>
  <si>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</si>
  <si>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</si>
  <si>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</si>
  <si>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</si>
  <si>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</si>
  <si>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</si>
  <si>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</si>
  <si>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</si>
  <si>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</si>
  <si>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</si>
  <si>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</si>
  <si>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</si>
  <si>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</si>
  <si>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</si>
  <si>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</si>
  <si>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</si>
  <si>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</si>
  <si>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</si>
  <si>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</si>
  <si>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</si>
  <si>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</si>
  <si>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</si>
  <si>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</si>
  <si>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</si>
  <si>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</si>
  <si>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</si>
  <si>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</si>
  <si>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</si>
  <si>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</si>
  <si>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</si>
  <si>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</si>
  <si>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</si>
  <si>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</si>
  <si>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</si>
  <si>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</si>
  <si>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</si>
  <si>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</si>
  <si>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</si>
  <si>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</si>
  <si>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</si>
  <si>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</si>
  <si>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</si>
  <si>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</si>
  <si>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</si>
  <si>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</si>
  <si>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</si>
  <si>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</si>
  <si>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</si>
  <si>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</si>
  <si>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</si>
  <si>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</si>
  <si>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</si>
  <si>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</si>
  <si>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</si>
  <si>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</si>
  <si>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</si>
  <si>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</si>
  <si>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</si>
  <si>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</si>
  <si>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</si>
  <si>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</si>
  <si>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</si>
  <si>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</si>
  <si>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</si>
  <si>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</si>
  <si>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</si>
  <si>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</si>
  <si>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</si>
  <si>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</si>
  <si>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</si>
  <si>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</si>
  <si>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</si>
  <si>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</si>
  <si>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</si>
  <si>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</si>
  <si>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</si>
  <si>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</si>
  <si>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</si>
  <si>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</si>
  <si>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</si>
  <si>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</si>
  <si>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</si>
  <si>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</si>
  <si>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</si>
  <si>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</si>
  <si>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</si>
  <si>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</si>
  <si>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</si>
  <si>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</si>
  <si>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</si>
  <si>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</si>
  <si>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</si>
  <si>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</si>
  <si>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</si>
  <si>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</si>
  <si>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</si>
  <si>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</si>
  <si>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</si>
  <si>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</si>
  <si>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</si>
  <si>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</si>
  <si>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</si>
  <si>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</si>
  <si>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</si>
  <si>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</si>
  <si>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</si>
  <si>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</si>
  <si>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</si>
  <si>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</si>
  <si>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</si>
  <si>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</si>
  <si>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</si>
  <si>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</si>
  <si>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</si>
  <si>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</si>
  <si>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</si>
  <si>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</si>
  <si>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</si>
  <si>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</si>
  <si>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</si>
  <si>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</si>
  <si>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</si>
  <si>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</si>
  <si>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</si>
  <si>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</si>
  <si>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</si>
  <si>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</si>
  <si>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</si>
  <si>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</si>
  <si>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</si>
  <si>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</si>
  <si>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</si>
  <si>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</si>
  <si>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</si>
  <si>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</si>
  <si>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</si>
  <si>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</si>
  <si>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</si>
  <si>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</si>
  <si>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</si>
  <si>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</si>
  <si>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</si>
  <si>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</si>
  <si>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</si>
  <si>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</si>
  <si>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</si>
  <si>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</si>
  <si>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</si>
  <si>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</si>
  <si>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</si>
  <si>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</si>
  <si>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</si>
  <si>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</si>
  <si>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</si>
  <si>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</si>
  <si>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</si>
  <si>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</si>
  <si>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</si>
  <si>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</si>
  <si>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</si>
  <si>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</si>
  <si>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</si>
  <si>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</si>
  <si>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</si>
  <si>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</si>
  <si>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</si>
  <si>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</si>
  <si>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</si>
  <si>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</si>
  <si>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</si>
  <si>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</si>
  <si>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</si>
  <si>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</si>
  <si>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</si>
  <si>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</si>
  <si>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</si>
  <si>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</si>
  <si>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</si>
  <si>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</si>
  <si>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</si>
  <si>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</si>
  <si>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</si>
  <si>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</si>
  <si>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</si>
  <si>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</si>
  <si>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</si>
  <si>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</si>
  <si>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</si>
  <si>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</si>
  <si>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</si>
  <si>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</si>
  <si>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</si>
  <si>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</si>
  <si>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</si>
  <si>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</si>
  <si>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</si>
  <si>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</si>
  <si>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</si>
  <si>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</si>
  <si>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</si>
  <si>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</si>
  <si>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</si>
  <si>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</si>
  <si>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</si>
  <si>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</si>
  <si>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</si>
  <si>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</si>
  <si>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</si>
  <si>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</si>
  <si>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</si>
  <si>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</si>
  <si>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</si>
  <si>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</si>
  <si>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</si>
  <si>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</si>
  <si>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</si>
  <si>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</si>
  <si>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</si>
  <si>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</si>
  <si>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</si>
  <si>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</si>
  <si>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</si>
  <si>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</si>
  <si>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</si>
  <si>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</si>
  <si>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</si>
  <si>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</si>
  <si>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</si>
  <si>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</si>
  <si>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</si>
  <si>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</si>
  <si>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</si>
  <si>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</si>
  <si>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</si>
  <si>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</si>
  <si>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</si>
  <si>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</si>
  <si>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</si>
  <si>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</si>
  <si>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</si>
  <si>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</si>
  <si>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</si>
  <si>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</si>
  <si>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</si>
  <si>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</si>
  <si>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</si>
  <si>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</si>
  <si>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</si>
  <si>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</si>
  <si>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</si>
  <si>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</si>
  <si>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</si>
  <si>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</si>
  <si>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</si>
  <si>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</si>
  <si>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</si>
  <si>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</si>
  <si>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</si>
  <si>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</si>
  <si>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</si>
  <si>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</si>
  <si>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</si>
  <si>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</si>
  <si>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</si>
  <si>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</si>
  <si>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</si>
  <si>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</si>
  <si>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</si>
  <si>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</si>
  <si>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</si>
  <si>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</si>
  <si>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</si>
  <si>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</si>
  <si>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</si>
  <si>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</si>
  <si>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</si>
  <si>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</si>
  <si>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</si>
  <si>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</si>
  <si>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</si>
  <si>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</si>
  <si>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</si>
  <si>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</si>
  <si>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</si>
  <si>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</si>
  <si>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</si>
  <si>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</si>
  <si>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</si>
  <si>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</si>
  <si>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</si>
  <si>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</si>
  <si>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</si>
  <si>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</si>
  <si>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</si>
  <si>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</si>
  <si>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</si>
  <si>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</si>
  <si>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</si>
  <si>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</si>
  <si>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</si>
  <si>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</si>
  <si>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</si>
  <si>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</si>
  <si>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</si>
  <si>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</si>
  <si>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</si>
  <si>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</si>
  <si>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</si>
  <si>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</si>
  <si>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</si>
  <si>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</si>
  <si>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</si>
  <si>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</si>
  <si>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</si>
  <si>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</si>
  <si>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</si>
  <si>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</si>
  <si>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</si>
  <si>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</si>
  <si>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</si>
  <si>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</si>
  <si>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</si>
  <si>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</si>
  <si>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</si>
  <si>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</si>
  <si>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</si>
  <si>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</si>
  <si>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</si>
  <si>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</si>
  <si>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</si>
  <si>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</si>
  <si>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</si>
  <si>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</si>
  <si>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</si>
  <si>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</si>
  <si>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</si>
  <si>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</si>
  <si>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</si>
  <si>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</si>
  <si>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</si>
  <si>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</si>
  <si>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</si>
  <si>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</si>
  <si>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</si>
  <si>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</si>
  <si>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</si>
  <si>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</si>
  <si>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</si>
  <si>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</si>
  <si>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</si>
  <si>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</si>
  <si>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</si>
  <si>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</si>
  <si>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</si>
  <si>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</si>
  <si>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</si>
  <si>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</si>
  <si>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</si>
  <si>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</si>
  <si>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</si>
  <si>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</si>
  <si>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</si>
  <si>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</si>
  <si>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</si>
  <si>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</si>
  <si>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</si>
  <si>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</si>
  <si>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</si>
  <si>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</si>
  <si>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</si>
  <si>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</si>
  <si>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</si>
  <si>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</si>
  <si>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</si>
  <si>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</si>
  <si>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</si>
  <si>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</si>
  <si>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</si>
  <si>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</si>
  <si>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</si>
  <si>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</si>
  <si>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</si>
  <si>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</si>
  <si>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</si>
  <si>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</si>
  <si>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</si>
  <si>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</si>
  <si>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</si>
  <si>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</si>
  <si>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</si>
  <si>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</si>
  <si>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</si>
  <si>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</si>
  <si>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</si>
  <si>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</si>
  <si>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</si>
  <si>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</si>
  <si>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</si>
  <si>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</si>
  <si>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</si>
  <si>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</si>
  <si>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</si>
  <si>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</si>
  <si>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</si>
  <si>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</si>
  <si>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</si>
  <si>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</si>
  <si>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</si>
  <si>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</si>
  <si>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</si>
  <si>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</si>
  <si>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</si>
  <si>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</si>
  <si>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</si>
  <si>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</si>
  <si>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</si>
  <si>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</si>
  <si>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</si>
  <si>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</si>
  <si>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</si>
  <si>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</si>
  <si>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</si>
  <si>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</si>
  <si>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</si>
  <si>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</si>
  <si>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</si>
  <si>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</si>
  <si>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</si>
  <si>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</si>
  <si>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</si>
  <si>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</si>
  <si>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</si>
  <si>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</si>
  <si>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</si>
  <si>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</si>
  <si>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</si>
  <si>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</si>
  <si>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</si>
  <si>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</si>
  <si>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</si>
  <si>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</si>
  <si>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</si>
  <si>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</si>
  <si>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</si>
  <si>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</si>
  <si>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</si>
  <si>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</si>
  <si>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</si>
  <si>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</si>
  <si>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</si>
  <si>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</si>
  <si>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</si>
  <si>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</si>
  <si>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</si>
  <si>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</si>
  <si>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</si>
  <si>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</si>
  <si>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</si>
  <si>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</si>
  <si>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</si>
  <si>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</si>
  <si>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</si>
  <si>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</si>
  <si>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</si>
  <si>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</si>
  <si>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</si>
  <si>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</si>
  <si>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</si>
  <si>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</si>
  <si>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</si>
  <si>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</si>
  <si>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</si>
  <si>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</si>
  <si>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</si>
  <si>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</si>
  <si>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</si>
  <si>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</si>
  <si>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</si>
  <si>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</si>
  <si>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</si>
  <si>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</si>
  <si>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</si>
  <si>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</si>
  <si>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</si>
  <si>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</si>
  <si>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</si>
  <si>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</si>
  <si>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</si>
  <si>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</si>
  <si>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</si>
  <si>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</si>
  <si>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</si>
  <si>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</si>
  <si>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</si>
  <si>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</si>
  <si>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</si>
  <si>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</si>
  <si>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</si>
  <si>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</si>
  <si>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</si>
  <si>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</si>
  <si>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</si>
  <si>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</si>
  <si>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</si>
  <si>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</si>
  <si>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</si>
  <si>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</si>
  <si>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</si>
  <si>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</si>
  <si>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</si>
  <si>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</si>
  <si>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</si>
  <si>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</si>
  <si>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</si>
  <si>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</si>
  <si>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</si>
  <si>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</si>
  <si>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</si>
  <si>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</si>
  <si>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</si>
  <si>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</si>
  <si>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</si>
  <si>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</si>
  <si>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</si>
  <si>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</si>
  <si>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</si>
  <si>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</si>
  <si>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</si>
  <si>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</si>
  <si>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</si>
  <si>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</si>
  <si>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</si>
  <si>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</si>
  <si>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</si>
  <si>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</si>
  <si>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</si>
  <si>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</si>
  <si>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</si>
  <si>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</si>
  <si>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</si>
  <si>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</si>
  <si>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</si>
  <si>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</si>
  <si>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</si>
  <si>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</si>
  <si>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</si>
  <si>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</si>
  <si>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</si>
  <si>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</si>
  <si>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</si>
  <si>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</si>
  <si>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</si>
  <si>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</si>
  <si>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</si>
  <si>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</si>
  <si>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</si>
  <si>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</si>
  <si>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</si>
  <si>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</si>
  <si>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</si>
  <si>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</si>
  <si>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</si>
  <si>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</si>
  <si>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</si>
  <si>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</si>
  <si>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</si>
  <si>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</si>
  <si>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</si>
  <si>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</si>
  <si>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</si>
  <si>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</si>
  <si>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</si>
  <si>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</si>
  <si>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</si>
  <si>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</si>
  <si>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</si>
  <si>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</si>
  <si>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</si>
  <si>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</si>
  <si>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</si>
  <si>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</si>
  <si>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</si>
  <si>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</si>
  <si>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</si>
  <si>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</si>
  <si>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</si>
  <si>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</si>
  <si>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</si>
  <si>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</si>
  <si>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</si>
  <si>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</si>
  <si>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</si>
  <si>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</si>
  <si>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</si>
  <si>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</si>
  <si>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</si>
  <si>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</si>
  <si>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</si>
  <si>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</si>
  <si>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</si>
  <si>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</si>
  <si>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</si>
  <si>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</si>
  <si>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</si>
  <si>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</si>
  <si>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</si>
  <si>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</si>
  <si>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</si>
  <si>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</si>
  <si>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</si>
  <si>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</si>
  <si>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</si>
  <si>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</si>
  <si>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</si>
  <si>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</si>
  <si>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</si>
  <si>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</si>
  <si>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</si>
  <si>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</si>
  <si>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</si>
  <si>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</si>
  <si>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</si>
  <si>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</si>
  <si>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</si>
  <si>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</si>
  <si>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</si>
  <si>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</si>
  <si>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</si>
  <si>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</si>
  <si>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</si>
  <si>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</si>
  <si>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</si>
  <si>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</si>
  <si>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</si>
  <si>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</si>
  <si>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</si>
  <si>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</si>
  <si>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</si>
  <si>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</si>
  <si>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</si>
  <si>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</si>
  <si>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</si>
  <si>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</si>
  <si>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</si>
  <si>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</si>
  <si>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</si>
  <si>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</si>
  <si>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</si>
  <si>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</si>
  <si>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</si>
  <si>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</si>
  <si>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</si>
  <si>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</si>
  <si>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</si>
  <si>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</si>
  <si>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</si>
  <si>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</si>
  <si>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</si>
  <si>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</si>
  <si>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</si>
  <si>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</si>
  <si>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</si>
  <si>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</si>
  <si>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</si>
  <si>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</si>
  <si>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</si>
  <si>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</si>
  <si>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</si>
  <si>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</si>
  <si>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</si>
  <si>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</si>
  <si>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</si>
  <si>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</si>
  <si>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</si>
  <si>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</si>
  <si>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</si>
  <si>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</si>
  <si>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</si>
  <si>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</si>
  <si>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</si>
  <si>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</si>
  <si>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</si>
  <si>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</si>
  <si>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</si>
  <si>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</si>
  <si>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</si>
  <si>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</si>
  <si>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</si>
  <si>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</si>
  <si>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</si>
  <si>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</si>
  <si>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</si>
  <si>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</si>
  <si>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</si>
  <si>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</si>
  <si>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</si>
  <si>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</si>
  <si>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</si>
  <si>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</si>
  <si>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</si>
  <si>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</si>
  <si>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</si>
  <si>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</si>
  <si>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</si>
  <si>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</si>
  <si>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</si>
  <si>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</si>
  <si>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</si>
  <si>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</si>
  <si>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</si>
  <si>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</si>
  <si>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</si>
  <si>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</si>
  <si>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</si>
  <si>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</si>
  <si>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</si>
  <si>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</si>
  <si>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</si>
  <si>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</si>
  <si>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</si>
  <si>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</si>
  <si>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</si>
  <si>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</si>
  <si>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</si>
  <si>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</si>
  <si>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</si>
  <si>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</si>
  <si>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</si>
  <si>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</si>
  <si>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</si>
  <si>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</si>
  <si>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</si>
  <si>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</si>
  <si>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</si>
  <si>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</si>
  <si>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</si>
  <si>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</si>
  <si>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</si>
  <si>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</si>
  <si>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</si>
  <si>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</si>
  <si>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</si>
  <si>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</si>
  <si>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</si>
  <si>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</si>
  <si>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</si>
  <si>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</si>
  <si>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</si>
  <si>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</si>
  <si>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</si>
  <si>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</si>
  <si>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</si>
  <si>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</si>
  <si>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</si>
  <si>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</si>
  <si>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</si>
  <si>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</si>
  <si>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</si>
  <si>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</si>
  <si>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</si>
  <si>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</si>
  <si>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</si>
  <si>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</si>
  <si>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</si>
  <si>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</si>
  <si>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</si>
  <si>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</si>
  <si>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</si>
  <si>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</si>
  <si>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</si>
  <si>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</si>
  <si>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</si>
  <si>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</si>
  <si>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</si>
  <si>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</si>
  <si>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</si>
  <si>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</si>
  <si>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</si>
  <si>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</si>
  <si>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</si>
  <si>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</si>
  <si>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</si>
  <si>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</si>
  <si>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</si>
  <si>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</si>
  <si>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</si>
  <si>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</si>
  <si>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</si>
  <si>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</si>
  <si>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</si>
  <si>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</si>
  <si>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</si>
  <si>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</si>
  <si>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</si>
  <si>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</si>
  <si>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</si>
  <si>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</si>
  <si>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</si>
  <si>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</si>
  <si>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</si>
  <si>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</si>
  <si>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</si>
  <si>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</si>
  <si>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</si>
  <si>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</si>
  <si>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</si>
  <si>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</si>
  <si>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</si>
  <si>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</si>
  <si>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</si>
  <si>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</si>
  <si>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</si>
  <si>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</si>
  <si>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</si>
  <si>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</si>
  <si>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</si>
  <si>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</si>
  <si>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</si>
  <si>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</si>
  <si>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</si>
  <si>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</si>
  <si>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</si>
  <si>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</si>
  <si>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</si>
  <si>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</si>
  <si>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</si>
  <si>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</si>
  <si>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</si>
  <si>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</si>
  <si>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</si>
  <si>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</si>
  <si>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</si>
  <si>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</si>
  <si>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</si>
  <si>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</si>
  <si>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</si>
  <si>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</si>
  <si>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</si>
  <si>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</si>
  <si>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</si>
  <si>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</si>
  <si>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</si>
  <si>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</si>
  <si>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</si>
  <si>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</si>
  <si>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</si>
  <si>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</si>
  <si>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</si>
  <si>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</si>
  <si>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</si>
  <si>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</si>
  <si>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</si>
  <si>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</si>
  <si>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</si>
  <si>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</si>
  <si>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</si>
  <si>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</si>
  <si>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</si>
  <si>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</si>
  <si>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</si>
  <si>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</si>
  <si>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</si>
  <si>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</si>
  <si>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</si>
  <si>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</si>
  <si>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</si>
  <si>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</si>
  <si>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</si>
  <si>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</si>
  <si>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</si>
  <si>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</si>
  <si>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</si>
  <si>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</si>
  <si>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</si>
  <si>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</si>
  <si>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</si>
  <si>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</si>
  <si>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</si>
  <si>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</si>
  <si>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</si>
  <si>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</si>
  <si>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</si>
  <si>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</si>
  <si>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</si>
  <si>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</si>
  <si>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</si>
  <si>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</si>
  <si>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</si>
  <si>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</si>
  <si>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</si>
  <si>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</si>
  <si>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</si>
  <si>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</si>
  <si>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</si>
  <si>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</si>
  <si>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</si>
  <si>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</si>
  <si>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</si>
  <si>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</si>
  <si>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</si>
  <si>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</si>
  <si>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</si>
  <si>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</si>
  <si>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</si>
  <si>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</si>
  <si>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</si>
  <si>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</si>
  <si>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</si>
  <si>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</si>
  <si>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</si>
  <si>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</si>
  <si>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</si>
  <si>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</si>
  <si>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</si>
  <si>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</si>
  <si>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</si>
  <si>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</si>
  <si>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</si>
  <si>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</si>
  <si>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</si>
  <si>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</si>
  <si>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</si>
  <si>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</si>
  <si>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</si>
  <si>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</si>
  <si>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</si>
  <si>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</si>
  <si>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</si>
  <si>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</si>
  <si>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</si>
  <si>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</si>
  <si>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</si>
  <si>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</si>
  <si>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</si>
  <si>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</si>
  <si>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</si>
  <si>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</si>
  <si>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</si>
  <si>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</si>
  <si>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</si>
  <si>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</si>
  <si>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</si>
  <si>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</si>
  <si>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</si>
  <si>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</si>
  <si>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</si>
  <si>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</si>
  <si>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</si>
  <si>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</si>
  <si>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</si>
  <si>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</si>
  <si>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</si>
  <si>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</si>
  <si>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</si>
  <si>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</si>
  <si>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</si>
  <si>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</si>
  <si>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</si>
  <si>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</si>
  <si>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</si>
  <si>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</si>
  <si>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</si>
  <si>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</si>
  <si>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</si>
  <si>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</si>
  <si>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</si>
  <si>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</si>
  <si>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</si>
  <si>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</si>
  <si>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</si>
  <si>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</si>
  <si>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</si>
  <si>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</si>
  <si>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</si>
  <si>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</si>
  <si>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</si>
  <si>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</si>
  <si>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</si>
  <si>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</si>
  <si>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</si>
  <si>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</si>
  <si>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</si>
  <si>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</si>
  <si>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</si>
  <si>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</si>
  <si>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</si>
  <si>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</si>
  <si>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</si>
  <si>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</si>
  <si>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</si>
  <si>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</si>
  <si>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</si>
  <si>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</si>
  <si>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</si>
  <si>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</si>
  <si>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</si>
  <si>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</si>
  <si>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</si>
  <si>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</si>
  <si>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</si>
  <si>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</si>
  <si>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</si>
  <si>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</si>
  <si>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</si>
  <si>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</si>
  <si>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</si>
  <si>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</si>
  <si>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</si>
  <si>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</si>
  <si>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</si>
  <si>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</si>
  <si>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</si>
  <si>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</si>
  <si>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</si>
  <si>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</si>
  <si>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</si>
  <si>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</si>
  <si>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</si>
  <si>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</si>
  <si>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</si>
  <si>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</si>
  <si>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</si>
  <si>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</si>
  <si>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</si>
  <si>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</si>
  <si>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</si>
  <si>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</si>
  <si>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</si>
  <si>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</si>
  <si>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</si>
  <si>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</si>
  <si>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</si>
  <si>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</si>
  <si>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</si>
  <si>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</si>
  <si>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</si>
  <si>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</si>
  <si>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</si>
  <si>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</si>
  <si>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</si>
  <si>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</si>
  <si>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</si>
  <si>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</si>
  <si>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</si>
  <si>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</si>
  <si>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</si>
  <si>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</si>
  <si>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</si>
  <si>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</si>
  <si>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</si>
  <si>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</si>
  <si>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</si>
  <si>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</si>
  <si>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</si>
  <si>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</si>
  <si>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</si>
  <si>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</si>
  <si>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</si>
  <si>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</si>
  <si>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</si>
  <si>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</si>
  <si>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</si>
  <si>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</si>
  <si>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</si>
  <si>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</si>
  <si>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</si>
  <si>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</si>
  <si>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</si>
  <si>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</si>
  <si>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</si>
  <si>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</si>
  <si>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</si>
  <si>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</si>
  <si>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</si>
  <si>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</si>
  <si>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</si>
  <si>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</si>
  <si>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</si>
  <si>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</si>
  <si>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</si>
  <si>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</si>
  <si>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</si>
  <si>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</si>
  <si>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</si>
  <si>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</si>
  <si>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</si>
  <si>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</si>
  <si>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</si>
  <si>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</si>
  <si>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</si>
  <si>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</si>
  <si>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</si>
  <si>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</si>
  <si>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</si>
  <si>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</si>
  <si>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</si>
  <si>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</si>
  <si>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</si>
  <si>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</si>
  <si>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</si>
  <si>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</si>
  <si>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</si>
  <si>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</si>
  <si>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</si>
  <si>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</si>
  <si>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</si>
  <si>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</si>
  <si>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</si>
  <si>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</si>
  <si>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</si>
  <si>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</si>
  <si>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</si>
  <si>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</si>
  <si>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</si>
  <si>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</si>
  <si>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</si>
  <si>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</si>
  <si>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</si>
  <si>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</si>
  <si>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</si>
  <si>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</si>
  <si>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</si>
  <si>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</si>
  <si>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</si>
  <si>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</si>
  <si>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</si>
  <si>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</si>
  <si>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</si>
  <si>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</si>
  <si>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</si>
  <si>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</si>
  <si>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</si>
  <si>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</si>
  <si>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</si>
  <si>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</si>
  <si>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</si>
  <si>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</si>
  <si>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</si>
  <si>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</si>
  <si>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</si>
  <si>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</si>
  <si>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</si>
  <si>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</si>
  <si>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</si>
  <si>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</si>
  <si>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</si>
  <si>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</si>
  <si>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</si>
  <si>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</si>
  <si>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</si>
  <si>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</si>
  <si>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</si>
  <si>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</si>
  <si>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</si>
  <si>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</si>
  <si>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</si>
  <si>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</si>
  <si>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</si>
  <si>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</si>
  <si>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</si>
  <si>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</si>
  <si>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</si>
  <si>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</si>
  <si>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</si>
  <si>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</si>
  <si>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</si>
  <si>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</si>
  <si>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</si>
  <si>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</si>
  <si>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</si>
  <si>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</si>
  <si>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</si>
  <si>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</si>
  <si>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</si>
  <si>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</si>
  <si>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</si>
  <si>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</si>
  <si>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</si>
  <si>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</si>
  <si>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</si>
  <si>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</si>
  <si>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</si>
  <si>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</si>
  <si>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</si>
  <si>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</si>
  <si>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</si>
  <si>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</si>
  <si>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</si>
  <si>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</si>
  <si>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</si>
  <si>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</si>
  <si>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</si>
  <si>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</si>
  <si>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</si>
  <si>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</si>
  <si>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</si>
  <si>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</si>
  <si>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</si>
  <si>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</si>
  <si>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</si>
  <si>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</si>
  <si>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</si>
  <si>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</si>
  <si>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</si>
  <si>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</si>
  <si>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</si>
  <si>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</si>
  <si>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</si>
  <si>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</si>
  <si>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</si>
  <si>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</si>
  <si>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</si>
  <si>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</si>
  <si>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</si>
  <si>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</si>
  <si>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</si>
  <si>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</si>
  <si>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</si>
  <si>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</si>
  <si>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</si>
  <si>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</si>
  <si>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</si>
  <si>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</si>
  <si>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</si>
  <si>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</si>
  <si>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</si>
  <si>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</si>
  <si>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</si>
  <si>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</si>
  <si>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</si>
  <si>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</si>
  <si>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</si>
  <si>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</si>
  <si>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</si>
  <si>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</si>
  <si>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</si>
  <si>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</si>
  <si>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</si>
  <si>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</si>
  <si>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</si>
  <si>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</si>
  <si>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</si>
  <si>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</si>
  <si>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</si>
  <si>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</si>
  <si>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</si>
  <si>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</si>
  <si>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</si>
  <si>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</si>
  <si>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</si>
  <si>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</si>
  <si>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</si>
  <si>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</si>
  <si>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</si>
  <si>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</si>
  <si>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</si>
  <si>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</si>
  <si>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</si>
  <si>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</si>
  <si>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</si>
  <si>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</si>
  <si>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</si>
  <si>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</si>
  <si>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</si>
  <si>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</si>
  <si>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</si>
  <si>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</si>
  <si>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</si>
  <si>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</si>
  <si>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</si>
  <si>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</si>
  <si>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</si>
  <si>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</si>
  <si>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</si>
  <si>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</si>
  <si>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</si>
  <si>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</si>
  <si>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</si>
  <si>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</si>
  <si>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</si>
  <si>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</si>
  <si>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</si>
  <si>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</si>
  <si>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</si>
  <si>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</si>
  <si>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</si>
  <si>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</si>
  <si>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</si>
  <si>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</si>
  <si>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</si>
  <si>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</si>
  <si>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</si>
  <si>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</si>
  <si>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</si>
  <si>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</si>
  <si>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</si>
  <si>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</si>
  <si>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</si>
  <si>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</si>
  <si>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</si>
  <si>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</si>
  <si>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</si>
  <si>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</si>
  <si>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</si>
  <si>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</si>
  <si>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</si>
  <si>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</si>
  <si>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</si>
  <si>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</si>
  <si>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</si>
  <si>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</si>
  <si>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</si>
  <si>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</si>
  <si>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</si>
  <si>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</si>
  <si>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</si>
  <si>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</si>
  <si>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</si>
  <si>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</si>
  <si>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</si>
  <si>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</si>
  <si>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</si>
  <si>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</si>
  <si>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</si>
  <si>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</si>
  <si>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</si>
  <si>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</si>
  <si>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</si>
  <si>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</si>
  <si>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</si>
  <si>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</si>
  <si>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</si>
  <si>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</si>
  <si>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</si>
  <si>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</si>
  <si>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</si>
  <si>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</si>
  <si>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</si>
  <si>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</si>
  <si>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</si>
  <si>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</si>
  <si>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</si>
  <si>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</si>
  <si>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</si>
  <si>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</si>
  <si>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</si>
  <si>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</si>
  <si>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</si>
  <si>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</si>
  <si>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</si>
  <si>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</si>
  <si>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</si>
  <si>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</si>
  <si>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</si>
  <si>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</si>
  <si>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</si>
  <si>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</si>
  <si>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</si>
  <si>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</si>
  <si>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</si>
  <si>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</si>
  <si>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</si>
  <si>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</si>
  <si>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</si>
  <si>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</si>
  <si>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</si>
  <si>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</si>
  <si>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</si>
  <si>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</si>
  <si>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</si>
  <si>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</si>
  <si>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</si>
  <si>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</si>
  <si>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</si>
  <si>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</si>
  <si>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</si>
  <si>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</si>
  <si>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</si>
  <si>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</si>
  <si>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</si>
  <si>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</si>
  <si>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</si>
  <si>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</si>
  <si>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</si>
  <si>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</si>
  <si>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</si>
  <si>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</si>
  <si>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</si>
  <si>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</si>
  <si>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</si>
  <si>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</si>
  <si>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</si>
  <si>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</si>
  <si>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</si>
  <si>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</si>
  <si>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</si>
  <si>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</si>
  <si>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</si>
  <si>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</si>
  <si>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</si>
  <si>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</si>
  <si>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</si>
  <si>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</si>
  <si>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</si>
  <si>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</si>
  <si>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</si>
  <si>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</si>
  <si>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</si>
  <si>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</si>
  <si>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</si>
  <si>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</si>
  <si>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</si>
  <si>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</si>
  <si>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</si>
  <si>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</si>
  <si>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</si>
  <si>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</si>
  <si>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</si>
  <si>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</si>
  <si>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</si>
  <si>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</si>
  <si>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</si>
  <si>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</si>
  <si>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</si>
  <si>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</si>
  <si>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</si>
  <si>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</si>
  <si>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</si>
  <si>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</si>
  <si>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</si>
  <si>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</si>
  <si>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</si>
  <si>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</si>
  <si>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</si>
  <si>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</si>
  <si>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</si>
  <si>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</si>
  <si>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</si>
  <si>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</si>
  <si>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</si>
  <si>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</si>
  <si>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</si>
  <si>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</si>
  <si>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</si>
  <si>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</si>
  <si>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</si>
  <si>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</si>
  <si>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</si>
  <si>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</si>
  <si>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</si>
  <si>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</si>
  <si>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</si>
  <si>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</si>
  <si>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</si>
  <si>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</si>
  <si>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</si>
  <si>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</si>
  <si>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</si>
  <si>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</si>
  <si>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</si>
  <si>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</si>
  <si>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</si>
  <si>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</si>
  <si>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</si>
  <si>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</si>
  <si>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</si>
  <si>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</si>
  <si>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</si>
  <si>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</si>
  <si>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</si>
  <si>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</si>
  <si>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</si>
  <si>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</si>
  <si>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</si>
  <si>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</si>
  <si>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</si>
  <si>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</si>
  <si>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</si>
  <si>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</si>
  <si>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</si>
  <si>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</si>
  <si>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</si>
  <si>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</si>
  <si>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</si>
  <si>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</si>
  <si>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</si>
  <si>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</si>
  <si>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</si>
  <si>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</si>
  <si>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</si>
  <si>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</si>
  <si>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</si>
  <si>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</si>
  <si>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</si>
  <si>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</si>
  <si>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</si>
  <si>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</si>
  <si>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</si>
  <si>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</si>
  <si>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</si>
  <si>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</si>
  <si>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</si>
  <si>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</si>
  <si>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</si>
  <si>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</si>
  <si>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</si>
  <si>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</si>
  <si>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</si>
  <si>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</si>
  <si>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</si>
  <si>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</si>
  <si>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</si>
  <si>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</si>
  <si>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</si>
  <si>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</si>
  <si>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</si>
  <si>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</si>
  <si>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</si>
  <si>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</si>
  <si>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</si>
  <si>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</si>
  <si>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</si>
  <si>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</si>
  <si>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</si>
  <si>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</si>
  <si>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</si>
  <si>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</si>
  <si>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</si>
  <si>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</si>
  <si>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</si>
  <si>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</si>
  <si>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</si>
  <si>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</si>
  <si>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</si>
  <si>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</si>
  <si>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</si>
  <si>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</si>
  <si>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</si>
  <si>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</si>
  <si>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</si>
  <si>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</si>
  <si>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</si>
  <si>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</si>
  <si>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</si>
  <si>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</si>
  <si>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</si>
  <si>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</si>
  <si>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</si>
  <si>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</si>
  <si>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</si>
  <si>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</si>
  <si>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</si>
  <si>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</si>
  <si>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</si>
  <si>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</si>
  <si>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</si>
  <si>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</si>
  <si>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</si>
  <si>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</si>
  <si>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</si>
  <si>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</si>
  <si>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</si>
  <si>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</si>
  <si>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</si>
  <si>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</si>
  <si>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</si>
  <si>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</si>
  <si>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</si>
  <si>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</si>
  <si>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</si>
  <si>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</si>
  <si>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</si>
  <si>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</si>
  <si>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</si>
  <si>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</si>
  <si>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</si>
  <si>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</si>
  <si>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</si>
  <si>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</si>
  <si>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</si>
  <si>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</si>
  <si>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</si>
  <si>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</si>
  <si>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</si>
  <si>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</si>
  <si>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</si>
  <si>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</si>
  <si>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</si>
  <si>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</si>
  <si>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</si>
  <si>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</si>
  <si>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</si>
  <si>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</si>
  <si>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</si>
  <si>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</si>
  <si>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</si>
  <si>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</si>
  <si>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</si>
  <si>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</si>
  <si>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</si>
  <si>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</si>
  <si>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</si>
  <si>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</si>
  <si>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</si>
  <si>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</si>
  <si>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</si>
  <si>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</si>
  <si>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</si>
  <si>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</si>
  <si>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</si>
  <si>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</si>
  <si>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</si>
  <si>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</si>
  <si>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</si>
  <si>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</si>
  <si>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</si>
  <si>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</si>
  <si>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</si>
  <si>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</si>
  <si>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</si>
  <si>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</si>
  <si>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</si>
  <si>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</si>
  <si>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</si>
  <si>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</si>
  <si>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</si>
  <si>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</si>
  <si>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</si>
  <si>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</si>
  <si>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</si>
  <si>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</si>
  <si>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</si>
  <si>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</si>
  <si>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</si>
  <si>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</si>
  <si>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</si>
  <si>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</si>
  <si>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</si>
  <si>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</si>
  <si>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</si>
  <si>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</si>
  <si>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</si>
  <si>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</si>
  <si>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</si>
  <si>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</si>
  <si>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</si>
  <si>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</si>
  <si>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</si>
  <si>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</si>
  <si>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</si>
  <si>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</si>
  <si>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</si>
  <si>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</si>
  <si>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</si>
  <si>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</si>
  <si>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</si>
  <si>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</si>
  <si>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</si>
  <si>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</si>
  <si>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</si>
  <si>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</si>
  <si>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</si>
  <si>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</si>
  <si>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</si>
  <si>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</si>
  <si>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</si>
  <si>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</si>
  <si>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</si>
  <si>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</si>
  <si>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</si>
  <si>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</si>
  <si>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</si>
  <si>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</si>
  <si>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</si>
  <si>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</si>
  <si>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</si>
  <si>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</si>
  <si>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</si>
  <si>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</si>
  <si>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</si>
  <si>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</si>
  <si>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</si>
  <si>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</si>
  <si>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</si>
  <si>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</si>
  <si>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</si>
  <si>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</si>
  <si>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</si>
  <si>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</si>
  <si>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</si>
  <si>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</si>
  <si>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</si>
  <si>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</si>
  <si>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</si>
  <si>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</si>
  <si>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</si>
  <si>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</si>
  <si>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</si>
  <si>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</si>
  <si>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</si>
  <si>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</si>
  <si>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</si>
  <si>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</si>
  <si>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</si>
  <si>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</si>
  <si>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</si>
  <si>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</si>
  <si>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</si>
  <si>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</si>
  <si>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</si>
  <si>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</si>
  <si>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</si>
  <si>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</si>
  <si>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</si>
  <si>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</si>
  <si>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</si>
  <si>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</si>
  <si>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</si>
  <si>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</si>
  <si>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</si>
  <si>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</si>
  <si>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</si>
  <si>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</si>
  <si>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</si>
  <si>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</si>
  <si>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</si>
  <si>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</si>
  <si>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</si>
  <si>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</si>
  <si>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</si>
  <si>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</si>
  <si>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</si>
  <si>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</si>
  <si>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</si>
  <si>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</si>
  <si>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</si>
  <si>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</si>
  <si>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</si>
  <si>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</si>
  <si>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</si>
  <si>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</si>
  <si>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</si>
  <si>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</si>
  <si>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</si>
  <si>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</si>
  <si>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</si>
  <si>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</si>
  <si>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</si>
  <si>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</si>
  <si>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</si>
  <si>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</si>
  <si>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</si>
  <si>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</si>
  <si>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</si>
  <si>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</si>
  <si>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</si>
  <si>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</si>
  <si>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</si>
  <si>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</si>
  <si>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</si>
  <si>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</si>
  <si>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</si>
  <si>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</si>
  <si>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</si>
  <si>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</si>
  <si>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</si>
  <si>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</si>
  <si>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</si>
  <si>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</si>
  <si>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</si>
  <si>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</si>
  <si>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</si>
  <si>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</si>
  <si>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</si>
  <si>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</si>
  <si>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</si>
  <si>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</si>
  <si>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</si>
  <si>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</si>
  <si>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</si>
  <si>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</si>
  <si>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</si>
  <si>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</si>
  <si>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</si>
  <si>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</si>
  <si>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</si>
  <si>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</si>
  <si>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</si>
  <si>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</si>
  <si>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</si>
  <si>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</si>
  <si>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</si>
  <si>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</si>
  <si>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</si>
  <si>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</si>
  <si>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</si>
  <si>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</si>
  <si>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</si>
  <si>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</si>
  <si>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</si>
  <si>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</si>
  <si>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</si>
  <si>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</si>
  <si>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</si>
  <si>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</si>
  <si>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</si>
  <si>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</si>
  <si>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</si>
  <si>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</si>
  <si>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</si>
  <si>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</si>
  <si>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</si>
  <si>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</si>
  <si>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</si>
  <si>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</si>
  <si>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</si>
  <si>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</si>
  <si>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</si>
  <si>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</si>
  <si>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</si>
  <si>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</si>
  <si>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</si>
  <si>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</si>
  <si>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</si>
  <si>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</si>
  <si>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</si>
  <si>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</si>
  <si>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</si>
  <si>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</si>
  <si>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</si>
  <si>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</si>
  <si>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</si>
  <si>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</si>
  <si>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</si>
  <si>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</si>
  <si>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</si>
  <si>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</si>
  <si>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</si>
  <si>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</si>
  <si>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</si>
  <si>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</si>
  <si>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</si>
  <si>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</si>
  <si>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</si>
  <si>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</si>
  <si>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</si>
  <si>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</si>
  <si>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</si>
  <si>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</si>
  <si>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</si>
  <si>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</si>
  <si>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</si>
  <si>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</si>
  <si>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</si>
  <si>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</si>
  <si>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</si>
  <si>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</si>
  <si>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</si>
  <si>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</si>
  <si>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</si>
  <si>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</si>
  <si>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</si>
  <si>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</si>
  <si>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</si>
  <si>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</si>
  <si>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</si>
  <si>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</si>
  <si>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</si>
  <si>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</si>
  <si>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</si>
  <si>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</si>
  <si>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</si>
  <si>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</si>
  <si>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</si>
  <si>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</si>
  <si>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</si>
  <si>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</si>
  <si>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</si>
  <si>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</si>
  <si>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</si>
  <si>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</si>
  <si>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</si>
  <si>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</si>
  <si>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</si>
  <si>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</si>
  <si>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</si>
  <si>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</si>
  <si>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</si>
  <si>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</si>
  <si>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</si>
  <si>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</si>
  <si>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</si>
  <si>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</si>
  <si>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</si>
  <si>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</si>
  <si>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</si>
  <si>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</si>
  <si>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</si>
  <si>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</si>
  <si>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</si>
  <si>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</si>
  <si>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</si>
  <si>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</si>
  <si>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</si>
  <si>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</si>
  <si>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</si>
  <si>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</si>
  <si>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</si>
  <si>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</si>
  <si>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</si>
  <si>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</si>
  <si>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</si>
  <si>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</si>
  <si>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</si>
  <si>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</si>
  <si>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</si>
  <si>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</si>
  <si>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</si>
  <si>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</si>
  <si>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</si>
  <si>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</si>
  <si>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</si>
  <si>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</si>
  <si>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</si>
  <si>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</si>
  <si>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</si>
  <si>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</si>
  <si>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</si>
  <si>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</si>
  <si>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</si>
  <si>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</si>
  <si>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</si>
  <si>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</si>
  <si>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</si>
  <si>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</si>
  <si>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</si>
  <si>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</si>
  <si>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</si>
  <si>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</si>
  <si>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</si>
  <si>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</si>
  <si>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</si>
  <si>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</si>
  <si>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</si>
  <si>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</si>
  <si>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</si>
  <si>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</si>
  <si>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</si>
  <si>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</si>
  <si>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</si>
  <si>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</si>
  <si>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</si>
  <si>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</si>
  <si>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</si>
  <si>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</si>
  <si>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</si>
  <si>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</si>
  <si>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</si>
  <si>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</si>
  <si>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</si>
  <si>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</si>
  <si>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</si>
  <si>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</si>
  <si>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</si>
  <si>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</si>
  <si>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</si>
  <si>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</si>
  <si>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</si>
  <si>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</si>
  <si>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</si>
  <si>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</si>
  <si>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</si>
  <si>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</si>
  <si>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</si>
  <si>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</si>
  <si>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</si>
  <si>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</si>
  <si>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</si>
  <si>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</si>
  <si>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</si>
  <si>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</si>
  <si>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</si>
  <si>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</si>
  <si>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</si>
  <si>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</si>
  <si>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</si>
  <si>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</si>
  <si>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</si>
  <si>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</si>
  <si>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</si>
  <si>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</si>
  <si>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</si>
  <si>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</si>
  <si>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</si>
  <si>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</si>
  <si>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</si>
  <si>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</si>
  <si>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</si>
  <si>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</si>
  <si>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</si>
  <si>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</si>
  <si>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</si>
  <si>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</si>
  <si>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</si>
  <si>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</si>
  <si>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</si>
  <si>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</si>
  <si>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</si>
  <si>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</si>
  <si>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</si>
  <si>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</si>
  <si>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</si>
  <si>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</si>
  <si>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</si>
  <si>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</si>
  <si>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</si>
  <si>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</si>
  <si>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</si>
  <si>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</si>
  <si>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</si>
  <si>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</si>
  <si>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</si>
  <si>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</si>
  <si>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</si>
  <si>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</si>
  <si>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</si>
  <si>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</si>
  <si>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</si>
  <si>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</si>
  <si>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</si>
  <si>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</si>
  <si>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</si>
  <si>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</si>
  <si>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</si>
  <si>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</si>
  <si>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</si>
  <si>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</si>
  <si>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</si>
  <si>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</si>
  <si>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</si>
  <si>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</si>
  <si>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</si>
  <si>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</si>
  <si>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</si>
  <si>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</si>
  <si>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</si>
  <si>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</si>
  <si>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</si>
  <si>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</si>
  <si>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</si>
  <si>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</si>
  <si>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</si>
  <si>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</si>
  <si>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</si>
  <si>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</si>
  <si>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</si>
  <si>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</si>
  <si>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</si>
  <si>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</si>
  <si>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</si>
  <si>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</si>
  <si>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</si>
  <si>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</si>
  <si>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</si>
  <si>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</si>
  <si>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</si>
  <si>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</si>
  <si>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</si>
  <si>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</si>
  <si>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</si>
  <si>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</si>
  <si>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</si>
  <si>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</si>
  <si>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</si>
  <si>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</si>
  <si>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</si>
  <si>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</si>
  <si>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</si>
  <si>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</si>
  <si>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</si>
  <si>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</si>
  <si>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</si>
  <si>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</si>
  <si>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</si>
  <si>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</si>
  <si>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</si>
  <si>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</si>
  <si>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</si>
  <si>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</si>
  <si>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</si>
  <si>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</si>
  <si>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</si>
  <si>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</si>
  <si>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</si>
  <si>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</si>
  <si>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</si>
  <si>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</si>
  <si>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</si>
  <si>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</si>
  <si>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</si>
  <si>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</si>
  <si>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</si>
  <si>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</si>
  <si>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</si>
  <si>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</si>
  <si>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</si>
  <si>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</si>
  <si>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</si>
  <si>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</si>
  <si>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</si>
  <si>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</si>
  <si>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</si>
  <si>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</si>
  <si>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</si>
  <si>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</si>
  <si>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</si>
  <si>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</si>
  <si>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</si>
  <si>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</si>
  <si>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</si>
  <si>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</si>
  <si>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</si>
  <si>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</si>
  <si>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</si>
  <si>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</si>
  <si>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</si>
  <si>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</si>
  <si>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</si>
  <si>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</si>
  <si>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</si>
  <si>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</si>
  <si>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</si>
  <si>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</si>
  <si>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</si>
  <si>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</si>
  <si>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</si>
  <si>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</si>
  <si>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</si>
  <si>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</si>
  <si>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</si>
  <si>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</si>
  <si>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</si>
  <si>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</si>
  <si>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</si>
  <si>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</si>
  <si>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</si>
  <si>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</si>
  <si>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</si>
  <si>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</si>
  <si>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</si>
  <si>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</si>
  <si>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</si>
  <si>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</si>
  <si>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</si>
  <si>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</si>
  <si>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</si>
  <si>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</si>
  <si>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</si>
  <si>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</si>
  <si>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</si>
  <si>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</si>
  <si>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</si>
  <si>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</si>
  <si>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</si>
  <si>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</si>
  <si>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</si>
  <si>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</si>
  <si>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</si>
  <si>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</si>
  <si>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</si>
  <si>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</si>
  <si>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</si>
  <si>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</si>
  <si>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</si>
  <si>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</si>
  <si>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</si>
  <si>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</si>
  <si>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</si>
  <si>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</si>
  <si>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</si>
  <si>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</si>
  <si>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</si>
  <si>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</si>
  <si>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</si>
  <si>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</si>
  <si>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</si>
  <si>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</si>
  <si>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</si>
  <si>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</si>
  <si>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</si>
  <si>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</si>
  <si>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</si>
  <si>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</si>
  <si>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</si>
  <si>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</si>
  <si>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</si>
  <si>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</si>
  <si>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</si>
  <si>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</si>
  <si>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</si>
  <si>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</si>
  <si>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</si>
  <si>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</si>
  <si>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</si>
  <si>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</si>
  <si>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</si>
  <si>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</si>
  <si>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</si>
  <si>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</si>
  <si>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</si>
  <si>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</si>
  <si>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</si>
  <si>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</si>
  <si>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</si>
  <si>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</si>
  <si>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</si>
  <si>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</si>
  <si>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</si>
  <si>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</si>
  <si>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</si>
  <si>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</si>
  <si>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</si>
  <si>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</si>
  <si>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</si>
  <si>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</si>
  <si>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</si>
  <si>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</si>
  <si>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</si>
  <si>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</si>
  <si>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</si>
  <si>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</si>
  <si>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</si>
  <si>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</si>
  <si>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</si>
  <si>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</si>
  <si>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</si>
  <si>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</si>
  <si>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</si>
  <si>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</si>
  <si>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</si>
  <si>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</si>
  <si>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</si>
  <si>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</si>
  <si>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</si>
  <si>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</si>
  <si>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</si>
  <si>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</si>
  <si>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</si>
  <si>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</si>
  <si>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</si>
  <si>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</si>
  <si>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</si>
  <si>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</si>
  <si>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</si>
  <si>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</si>
  <si>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</si>
  <si>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</si>
  <si>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</si>
  <si>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</si>
  <si>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</si>
  <si>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</si>
  <si>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</si>
  <si>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</si>
  <si>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</si>
  <si>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</si>
  <si>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</si>
  <si>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</si>
  <si>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</si>
  <si>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</si>
  <si>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</si>
  <si>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</si>
  <si>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</si>
  <si>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</si>
  <si>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</si>
  <si>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</si>
  <si>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</si>
  <si>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</si>
  <si>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</si>
  <si>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</si>
  <si>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</si>
  <si>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</si>
  <si>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</si>
  <si>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</si>
  <si>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</si>
  <si>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</si>
  <si>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</si>
  <si>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</si>
  <si>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</si>
  <si>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</si>
  <si>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</si>
  <si>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</si>
  <si>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</si>
  <si>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</si>
  <si>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</si>
  <si>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</si>
  <si>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</si>
  <si>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</si>
  <si>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</si>
  <si>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</si>
  <si>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</si>
  <si>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</si>
  <si>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</si>
  <si>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</si>
  <si>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</si>
  <si>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</si>
  <si>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</si>
  <si>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</si>
  <si>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</si>
  <si>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</si>
  <si>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</si>
  <si>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</si>
  <si>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</si>
  <si>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</si>
  <si>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</si>
  <si>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</si>
  <si>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</si>
  <si>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</si>
  <si>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</si>
  <si>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</si>
  <si>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</si>
  <si>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</si>
  <si>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</si>
  <si>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</si>
  <si>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</si>
  <si>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</si>
  <si>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</si>
  <si>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</si>
  <si>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</si>
  <si>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</si>
  <si>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</si>
  <si>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</si>
  <si>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</si>
  <si>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</si>
  <si>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</si>
  <si>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</si>
  <si>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</si>
  <si>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</si>
  <si>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</si>
  <si>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</si>
  <si>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</si>
  <si>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</si>
  <si>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</si>
  <si>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</si>
  <si>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</si>
  <si>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</si>
  <si>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</si>
  <si>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</si>
  <si>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</si>
  <si>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</si>
  <si>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</si>
  <si>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</si>
  <si>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</si>
  <si>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</si>
  <si>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</si>
  <si>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</si>
  <si>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</si>
  <si>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</si>
  <si>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</si>
  <si>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</si>
  <si>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</si>
  <si>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</si>
  <si>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</si>
  <si>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</si>
  <si>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</si>
  <si>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</si>
  <si>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</si>
  <si>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</si>
  <si>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</si>
  <si>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</si>
  <si>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</si>
  <si>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</si>
  <si>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</si>
  <si>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</si>
  <si>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</si>
  <si>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</si>
  <si>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</si>
  <si>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</si>
  <si>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</si>
  <si>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</si>
  <si>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</si>
  <si>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</si>
  <si>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</si>
  <si>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</si>
  <si>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</si>
  <si>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</si>
  <si>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</si>
  <si>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</si>
  <si>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</si>
  <si>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</si>
  <si>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</si>
  <si>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</si>
  <si>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</si>
  <si>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</si>
  <si>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</si>
  <si>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</si>
  <si>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</si>
  <si>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</si>
  <si>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</si>
  <si>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</si>
  <si>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</si>
  <si>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</si>
  <si>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</si>
  <si>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</si>
  <si>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</si>
  <si>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</si>
  <si>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</si>
  <si>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</si>
  <si>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</si>
  <si>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</si>
  <si>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</si>
  <si>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</si>
  <si>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</si>
  <si>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</si>
  <si>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</si>
  <si>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</si>
  <si>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</si>
  <si>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</si>
  <si>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</si>
  <si>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</si>
  <si>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</si>
  <si>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</si>
  <si>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</si>
  <si>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</si>
  <si>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</si>
  <si>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</si>
  <si>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</si>
  <si>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</si>
  <si>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</si>
  <si>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</si>
  <si>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</si>
  <si>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</si>
  <si>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</si>
  <si>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</si>
  <si>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</si>
  <si>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</si>
  <si>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</si>
  <si>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</si>
  <si>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</si>
  <si>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</si>
  <si>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</si>
  <si>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</si>
  <si>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</si>
  <si>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</si>
  <si>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</si>
  <si>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</si>
  <si>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</si>
  <si>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</si>
  <si>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</si>
  <si>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</si>
  <si>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</si>
  <si>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</si>
  <si>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</si>
  <si>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</si>
  <si>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</si>
  <si>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</si>
  <si>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</si>
  <si>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</si>
  <si>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</si>
  <si>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</si>
  <si>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</si>
  <si>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</si>
  <si>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</si>
  <si>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</si>
  <si>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</si>
  <si>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</si>
  <si>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</si>
  <si>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</si>
  <si>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</si>
  <si>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</si>
  <si>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</si>
  <si>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</si>
  <si>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</si>
  <si>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</si>
  <si>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</si>
  <si>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</si>
  <si>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</si>
  <si>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</si>
  <si>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</si>
  <si>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</si>
  <si>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</si>
  <si>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</si>
  <si>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</si>
  <si>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</si>
  <si>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</si>
  <si>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</si>
  <si>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</si>
  <si>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</si>
  <si>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</si>
  <si>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</si>
  <si>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</si>
  <si>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</si>
  <si>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</si>
  <si>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</si>
  <si>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</si>
  <si>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</si>
  <si>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</si>
  <si>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</si>
  <si>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</si>
  <si>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</si>
  <si>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</si>
  <si>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</si>
  <si>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</si>
  <si>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</si>
  <si>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</si>
  <si>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</si>
  <si>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</si>
  <si>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</si>
  <si>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</si>
  <si>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</si>
  <si>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</si>
  <si>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</si>
  <si>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</si>
  <si>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</si>
  <si>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</si>
  <si>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</si>
  <si>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</si>
  <si>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</si>
  <si>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</si>
  <si>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</si>
  <si>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</si>
  <si>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</si>
  <si>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</si>
  <si>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</si>
  <si>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</si>
  <si>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</si>
  <si>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</si>
  <si>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</si>
  <si>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</si>
  <si>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</si>
  <si>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</si>
  <si>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</si>
  <si>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</si>
  <si>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</si>
  <si>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</si>
  <si>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</si>
  <si>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</si>
  <si>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</si>
  <si>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</si>
  <si>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</si>
  <si>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</si>
  <si>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</si>
  <si>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</si>
  <si>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</si>
  <si>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</si>
  <si>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</si>
  <si>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</si>
  <si>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</si>
  <si>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</si>
  <si>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</si>
  <si>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</si>
  <si>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</si>
  <si>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</si>
  <si>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</si>
  <si>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</si>
  <si>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</si>
  <si>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</si>
  <si>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</si>
  <si>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</si>
  <si>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</si>
  <si>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</si>
  <si>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</si>
  <si>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</si>
  <si>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</si>
  <si>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</si>
  <si>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</si>
  <si>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</si>
  <si>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</si>
  <si>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</si>
  <si>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</si>
  <si>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</si>
  <si>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</si>
  <si>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</si>
  <si>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</si>
  <si>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</si>
  <si>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</si>
  <si>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</si>
  <si>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</si>
  <si>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</si>
  <si>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</si>
  <si>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</si>
  <si>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</si>
  <si>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</si>
  <si>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</si>
  <si>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</si>
  <si>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</si>
  <si>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</si>
  <si>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</si>
  <si>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</si>
  <si>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</si>
  <si>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</si>
  <si>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</si>
  <si>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</si>
  <si>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</si>
  <si>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</si>
  <si>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</si>
  <si>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</si>
  <si>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</si>
  <si>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</si>
  <si>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</si>
  <si>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</si>
  <si>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</si>
  <si>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</si>
  <si>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</si>
  <si>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</si>
  <si>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</si>
  <si>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</si>
  <si>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</si>
  <si>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</si>
  <si>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</si>
  <si>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</si>
  <si>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</si>
  <si>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</si>
  <si>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</si>
  <si>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</si>
  <si>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</si>
  <si>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</si>
  <si>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</si>
  <si>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</si>
  <si>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</si>
  <si>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</si>
  <si>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</si>
  <si>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</si>
  <si>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</si>
  <si>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</si>
  <si>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</si>
  <si>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</si>
  <si>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</si>
  <si>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</si>
  <si>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</si>
  <si>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</si>
  <si>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</si>
  <si>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</si>
  <si>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</si>
  <si>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</si>
  <si>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</si>
  <si>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</si>
  <si>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</si>
  <si>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</si>
  <si>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</si>
  <si>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</si>
  <si>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</si>
  <si>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</si>
  <si>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</si>
  <si>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</si>
  <si>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</si>
  <si>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</si>
  <si>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</si>
  <si>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</si>
  <si>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</si>
  <si>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</si>
  <si>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</si>
  <si>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</si>
  <si>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</si>
  <si>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</si>
  <si>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</si>
  <si>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</si>
  <si>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</si>
  <si>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</si>
  <si>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</si>
  <si>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</si>
  <si>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</si>
  <si>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</si>
  <si>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</si>
  <si>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</si>
  <si>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</si>
  <si>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</si>
  <si>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</si>
  <si>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</si>
  <si>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</si>
  <si>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</si>
  <si>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</si>
  <si>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</si>
  <si>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</si>
  <si>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</si>
  <si>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</si>
  <si>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</si>
  <si>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</si>
  <si>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</si>
  <si>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</si>
  <si>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</si>
  <si>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</si>
  <si>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</si>
  <si>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</si>
  <si>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</si>
  <si>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</si>
  <si>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</si>
  <si>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</si>
  <si>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</si>
  <si>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</si>
  <si>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</si>
  <si>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</si>
  <si>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</si>
  <si>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</si>
  <si>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</si>
  <si>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</si>
  <si>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</si>
  <si>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</si>
  <si>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</si>
  <si>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</si>
  <si>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</si>
  <si>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</si>
  <si>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</si>
  <si>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</si>
  <si>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</si>
  <si>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</si>
  <si>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</si>
  <si>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</si>
  <si>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</si>
  <si>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</si>
  <si>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</si>
  <si>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</si>
  <si>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</si>
  <si>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</si>
  <si>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</si>
  <si>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</si>
  <si>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</si>
  <si>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</si>
  <si>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</si>
  <si>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</si>
  <si>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</si>
  <si>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</si>
  <si>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</si>
  <si>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</si>
  <si>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</si>
  <si>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</si>
  <si>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</si>
  <si>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</si>
  <si>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</si>
  <si>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</si>
  <si>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</si>
  <si>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</si>
  <si>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</si>
  <si>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</si>
  <si>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</si>
  <si>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</si>
  <si>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</si>
  <si>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</si>
  <si>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</si>
  <si>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</si>
  <si>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</si>
  <si>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</si>
  <si>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</si>
  <si>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</si>
  <si>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</si>
  <si>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</si>
  <si>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</si>
  <si>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</si>
  <si>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</si>
  <si>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</si>
  <si>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</si>
  <si>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</si>
  <si>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</si>
  <si>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</si>
  <si>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</si>
  <si>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</si>
  <si>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</si>
  <si>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</si>
  <si>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</si>
  <si>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</si>
  <si>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</si>
  <si>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</si>
  <si>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</si>
  <si>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</si>
  <si>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</si>
  <si>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</si>
  <si>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</si>
  <si>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</si>
  <si>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</si>
  <si>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</si>
  <si>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</si>
  <si>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</si>
  <si>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</si>
  <si>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</si>
  <si>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</si>
  <si>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</si>
  <si>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</si>
  <si>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</si>
  <si>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</si>
  <si>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</si>
  <si>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</si>
  <si>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</si>
  <si>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</si>
  <si>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</si>
  <si>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</si>
  <si>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</si>
  <si>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</si>
  <si>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</si>
  <si>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</si>
  <si>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</si>
  <si>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</si>
  <si>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</si>
  <si>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</si>
  <si>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</si>
  <si>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</si>
  <si>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</si>
  <si>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</si>
  <si>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</si>
  <si>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</si>
  <si>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</si>
  <si>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</si>
  <si>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</si>
  <si>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</si>
  <si>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</si>
  <si>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</si>
  <si>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</si>
  <si>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</si>
  <si>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</si>
  <si>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</si>
  <si>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</si>
  <si>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</si>
  <si>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</si>
  <si>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</si>
  <si>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</si>
  <si>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</si>
  <si>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</si>
  <si>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</si>
  <si>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</si>
  <si>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</si>
  <si>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</si>
  <si>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</si>
  <si>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</si>
  <si>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</si>
  <si>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</si>
  <si>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</si>
  <si>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</si>
  <si>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</si>
  <si>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</si>
  <si>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</si>
  <si>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</si>
  <si>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</si>
  <si>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</si>
  <si>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</si>
  <si>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</si>
  <si>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</si>
  <si>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</si>
  <si>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</si>
  <si>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</si>
  <si>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</si>
  <si>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</si>
  <si>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</si>
  <si>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</si>
  <si>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</si>
  <si>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</si>
  <si>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</si>
  <si>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</si>
  <si>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</si>
  <si>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</si>
  <si>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</si>
  <si>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</si>
  <si>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</si>
  <si>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</si>
  <si>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</si>
  <si>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</si>
  <si>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</si>
  <si>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</si>
  <si>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</si>
  <si>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</si>
  <si>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</si>
  <si>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</si>
  <si>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</si>
  <si>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</si>
  <si>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</si>
  <si>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</si>
  <si>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</si>
  <si>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</si>
  <si>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</si>
  <si>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</si>
  <si>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</si>
  <si>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</si>
  <si>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</si>
  <si>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</si>
  <si>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</si>
  <si>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</si>
  <si>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</si>
  <si>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</si>
  <si>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</si>
  <si>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</si>
  <si>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</si>
  <si>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</si>
  <si>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</si>
  <si>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</si>
  <si>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</si>
  <si>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</si>
  <si>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</si>
  <si>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</si>
  <si>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</si>
  <si>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</si>
  <si>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</si>
  <si>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</si>
  <si>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</si>
  <si>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</si>
  <si>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</si>
  <si>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</si>
  <si>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</si>
  <si>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</si>
  <si>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</si>
  <si>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</si>
  <si>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</si>
  <si>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</si>
  <si>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</si>
  <si>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</si>
  <si>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</si>
  <si>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</si>
  <si>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</si>
  <si>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</si>
  <si>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</si>
  <si>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</si>
  <si>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</si>
  <si>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</si>
  <si>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</si>
  <si>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</si>
  <si>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</si>
  <si>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</si>
  <si>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</si>
  <si>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</si>
  <si>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</si>
  <si>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</si>
  <si>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</si>
  <si>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</si>
  <si>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</si>
  <si>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</si>
  <si>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</si>
  <si>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</si>
  <si>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</si>
  <si>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</si>
  <si>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</si>
  <si>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</si>
  <si>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</si>
  <si>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</si>
  <si>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</si>
  <si>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</si>
  <si>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</si>
  <si>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</si>
  <si>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</si>
  <si>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</si>
  <si>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</si>
  <si>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</si>
  <si>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</si>
  <si>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</si>
  <si>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</si>
  <si>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</si>
  <si>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</si>
  <si>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</si>
  <si>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</si>
  <si>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</si>
  <si>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</si>
  <si>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</si>
  <si>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</si>
  <si>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</si>
  <si>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</si>
  <si>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</si>
  <si>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</si>
  <si>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</si>
  <si>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</si>
  <si>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</si>
  <si>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</si>
  <si>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</si>
  <si>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</si>
  <si>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</si>
  <si>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</si>
  <si>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</si>
  <si>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</si>
  <si>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</si>
  <si>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</si>
  <si>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</si>
  <si>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</si>
  <si>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</si>
  <si>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</si>
  <si>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</si>
  <si>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</si>
  <si>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</si>
  <si>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</si>
  <si>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</si>
  <si>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</si>
  <si>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</si>
  <si>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</si>
  <si>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</si>
  <si>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</si>
  <si>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</si>
  <si>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</si>
  <si>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</si>
  <si>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</si>
  <si>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</si>
  <si>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</si>
  <si>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</si>
  <si>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</si>
  <si>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</si>
  <si>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</si>
  <si>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</si>
  <si>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</si>
  <si>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</si>
  <si>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</si>
  <si>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</si>
  <si>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</si>
  <si>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</si>
  <si>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</si>
  <si>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</si>
  <si>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</si>
  <si>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</si>
  <si>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</si>
  <si>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</si>
  <si>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</si>
  <si>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</si>
  <si>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</si>
  <si>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</si>
  <si>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</si>
  <si>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</si>
  <si>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</si>
  <si>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</si>
  <si>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</si>
  <si>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</si>
  <si>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</si>
  <si>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</si>
  <si>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</si>
  <si>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</si>
  <si>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</si>
  <si>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</si>
  <si>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</si>
  <si>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</si>
  <si>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</si>
  <si>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</si>
  <si>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</si>
  <si>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</si>
  <si>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</si>
  <si>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</si>
  <si>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</si>
  <si>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</si>
  <si>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</si>
  <si>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</si>
  <si>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</si>
  <si>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</si>
  <si>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</si>
  <si>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</si>
  <si>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</si>
  <si>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</si>
  <si>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</si>
  <si>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</si>
  <si>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</si>
  <si>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</si>
  <si>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</si>
  <si>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</si>
  <si>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</si>
  <si>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</si>
  <si>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</si>
  <si>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</si>
  <si>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</si>
  <si>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</si>
  <si>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</si>
  <si>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</si>
  <si>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</si>
  <si>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</si>
  <si>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</si>
  <si>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</si>
  <si>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</si>
  <si>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</si>
  <si>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</si>
  <si>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</si>
  <si>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</si>
  <si>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</si>
  <si>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</si>
  <si>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</si>
  <si>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</si>
  <si>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</si>
  <si>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</si>
  <si>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</si>
  <si>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</si>
  <si>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</si>
  <si>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</si>
  <si>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</si>
  <si>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</si>
  <si>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</si>
  <si>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</si>
  <si>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</si>
  <si>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</si>
  <si>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</si>
  <si>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</si>
  <si>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</si>
  <si>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</si>
  <si>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</si>
  <si>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</si>
  <si>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</si>
  <si>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</si>
  <si>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</si>
  <si>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</si>
  <si>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</si>
  <si>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</si>
  <si>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</si>
  <si>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</si>
  <si>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</si>
  <si>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</si>
  <si>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</si>
  <si>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</si>
  <si>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</si>
  <si>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</si>
  <si>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</si>
  <si>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</si>
  <si>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</si>
  <si>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</si>
  <si>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</si>
  <si>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</si>
  <si>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</si>
  <si>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</si>
  <si>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</si>
  <si>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</si>
  <si>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</si>
  <si>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</si>
  <si>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</si>
  <si>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</si>
  <si>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</si>
  <si>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</si>
  <si>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</si>
  <si>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</si>
  <si>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</si>
  <si>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</si>
  <si>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</si>
  <si>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</si>
  <si>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</si>
  <si>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</si>
  <si>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</si>
  <si>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</si>
  <si>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</si>
  <si>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</si>
  <si>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</si>
  <si>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</si>
  <si>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</si>
  <si>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</si>
  <si>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</si>
  <si>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</si>
  <si>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</si>
  <si>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</si>
  <si>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</si>
  <si>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</si>
  <si>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</si>
  <si>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</si>
  <si>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</si>
  <si>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</si>
  <si>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</si>
  <si>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</si>
  <si>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</si>
  <si>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</si>
  <si>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</si>
  <si>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</si>
  <si>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</si>
  <si>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</si>
  <si>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</si>
  <si>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</si>
  <si>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</si>
  <si>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</si>
  <si>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</si>
  <si>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</si>
  <si>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</si>
  <si>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</si>
  <si>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</si>
  <si>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</si>
  <si>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</si>
  <si>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</si>
  <si>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</si>
  <si>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</si>
  <si>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</si>
  <si>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</si>
  <si>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</si>
  <si>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</si>
  <si>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</si>
  <si>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</si>
  <si>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</si>
  <si>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</si>
  <si>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</si>
  <si>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</si>
  <si>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</si>
  <si>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</si>
  <si>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</si>
  <si>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</si>
  <si>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</si>
  <si>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</si>
  <si>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</si>
  <si>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</si>
  <si>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</si>
  <si>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</si>
  <si>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</si>
  <si>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</si>
  <si>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</si>
  <si>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</si>
  <si>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</si>
  <si>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</si>
  <si>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</si>
  <si>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</si>
  <si>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</si>
  <si>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</si>
  <si>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</si>
  <si>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</si>
  <si>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</si>
  <si>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</si>
  <si>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</si>
  <si>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</si>
  <si>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</si>
  <si>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</si>
  <si>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</si>
  <si>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</si>
  <si>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</si>
  <si>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</si>
  <si>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</si>
  <si>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</si>
  <si>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</si>
  <si>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</si>
  <si>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</si>
  <si>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</si>
  <si>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</si>
  <si>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</si>
  <si>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</si>
  <si>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</si>
  <si>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</si>
  <si>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</si>
  <si>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</si>
  <si>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</si>
  <si>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</si>
  <si>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</si>
  <si>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</si>
  <si>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</si>
  <si>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</si>
  <si>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</si>
  <si>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</si>
  <si>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</si>
  <si>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</si>
  <si>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</si>
  <si>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</si>
  <si>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</si>
  <si>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</si>
  <si>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</si>
  <si>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</si>
  <si>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</si>
  <si>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</si>
  <si>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</si>
  <si>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</si>
  <si>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</si>
  <si>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</si>
  <si>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</si>
  <si>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</si>
  <si>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</si>
  <si>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</si>
  <si>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</si>
  <si>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</si>
  <si>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</si>
  <si>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</si>
  <si>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</si>
  <si>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</si>
  <si>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</si>
  <si>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</si>
  <si>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</si>
  <si>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</si>
  <si>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</si>
  <si>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</si>
  <si>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</si>
  <si>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</si>
  <si>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</si>
  <si>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</si>
  <si>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</si>
  <si>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</si>
  <si>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</si>
  <si>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</si>
  <si>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</si>
  <si>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</si>
  <si>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</si>
  <si>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</si>
  <si>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</si>
  <si>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</si>
  <si>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</si>
  <si>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</si>
  <si>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</si>
  <si>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</si>
  <si>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</si>
  <si>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</si>
  <si>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</si>
  <si>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</si>
  <si>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</si>
  <si>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</si>
  <si>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</si>
  <si>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</si>
  <si>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</si>
  <si>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</si>
  <si>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</si>
  <si>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</si>
  <si>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</si>
  <si>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</si>
  <si>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</si>
  <si>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</si>
  <si>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</si>
  <si>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</si>
  <si>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</si>
  <si>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</si>
  <si>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</si>
  <si>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</si>
  <si>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</si>
  <si>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</si>
  <si>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</si>
  <si>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</si>
  <si>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</si>
  <si>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</si>
  <si>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</si>
  <si>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</si>
  <si>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</si>
  <si>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</si>
  <si>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</si>
  <si>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</si>
  <si>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</si>
  <si>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</si>
  <si>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</si>
  <si>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</si>
  <si>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</si>
  <si>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</si>
  <si>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</si>
  <si>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</si>
  <si>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</si>
  <si>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</si>
  <si>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</si>
  <si>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</si>
  <si>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</si>
  <si>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</si>
  <si>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</si>
  <si>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</si>
  <si>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</si>
  <si>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</si>
  <si>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</si>
  <si>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</si>
  <si>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</si>
  <si>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</si>
  <si>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</si>
  <si>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</si>
  <si>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</si>
  <si>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</si>
  <si>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</si>
  <si>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</si>
  <si>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</si>
  <si>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</si>
  <si>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</si>
  <si>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</si>
  <si>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</si>
  <si>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</si>
  <si>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</si>
  <si>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</si>
  <si>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</si>
  <si>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</si>
  <si>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</si>
  <si>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</si>
  <si>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</si>
  <si>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</si>
  <si>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</si>
  <si>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</si>
  <si>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</si>
  <si>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</si>
  <si>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</si>
  <si>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</si>
  <si>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</si>
  <si>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</si>
  <si>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</si>
  <si>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</si>
  <si>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</si>
  <si>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</si>
  <si>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</si>
  <si>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</si>
  <si>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</si>
  <si>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</si>
  <si>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</si>
  <si>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</si>
  <si>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</si>
  <si>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</si>
  <si>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</si>
  <si>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</si>
  <si>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</si>
  <si>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</si>
  <si>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</si>
  <si>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</si>
  <si>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</si>
  <si>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</si>
  <si>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</si>
  <si>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</si>
  <si>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</si>
  <si>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</si>
  <si>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</si>
  <si>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</si>
  <si>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</si>
  <si>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</si>
  <si>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</si>
  <si>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</si>
  <si>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</si>
  <si>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</si>
  <si>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</si>
  <si>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</si>
  <si>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</si>
  <si>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</si>
  <si>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</si>
  <si>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</si>
  <si>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</si>
  <si>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</si>
  <si>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</si>
  <si>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</si>
  <si>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</si>
  <si>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</si>
  <si>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</si>
  <si>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</si>
  <si>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</si>
  <si>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</si>
  <si>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</si>
  <si>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</si>
  <si>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</si>
  <si>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</si>
  <si>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</si>
  <si>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</si>
  <si>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</si>
  <si>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</si>
  <si>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</si>
  <si>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</si>
  <si>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</si>
  <si>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</si>
  <si>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</si>
  <si>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</si>
  <si>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</si>
  <si>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</si>
  <si>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</si>
  <si>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</si>
  <si>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</si>
  <si>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</si>
  <si>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</si>
  <si>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</si>
  <si>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</si>
  <si>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</si>
  <si>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</si>
  <si>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</si>
  <si>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</si>
  <si>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</si>
  <si>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</si>
  <si>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</si>
  <si>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</si>
  <si>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</si>
  <si>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</si>
  <si>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</si>
  <si>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</si>
  <si>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</si>
  <si>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</si>
  <si>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</si>
  <si>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</si>
  <si>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</si>
  <si>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</si>
  <si>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</si>
  <si>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</si>
  <si>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</si>
  <si>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</si>
  <si>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</si>
  <si>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</si>
  <si>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</si>
  <si>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</si>
  <si>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</si>
  <si>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</si>
  <si>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</si>
  <si>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</si>
  <si>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</si>
  <si>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</si>
  <si>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</si>
  <si>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</si>
  <si>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</si>
  <si>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</si>
  <si>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</si>
  <si>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</si>
  <si>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</si>
  <si>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</si>
  <si>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</si>
  <si>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</si>
  <si>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</si>
  <si>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</si>
  <si>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</si>
  <si>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</si>
  <si>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</si>
  <si>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</si>
  <si>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</si>
  <si>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</si>
  <si>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</si>
  <si>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</si>
  <si>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</si>
  <si>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</si>
  <si>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</si>
  <si>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</si>
  <si>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</si>
  <si>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</si>
  <si>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</si>
  <si>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</si>
  <si>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</si>
  <si>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</si>
  <si>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</si>
  <si>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</si>
  <si>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</si>
  <si>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</si>
  <si>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</si>
  <si>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</si>
  <si>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</si>
  <si>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</si>
  <si>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</si>
  <si>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</si>
  <si>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</si>
  <si>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</si>
  <si>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</si>
  <si>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</si>
  <si>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</si>
  <si>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</si>
  <si>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</si>
  <si>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</si>
  <si>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</si>
  <si>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</si>
  <si>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</si>
  <si>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</si>
  <si>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</si>
  <si>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</si>
  <si>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</si>
  <si>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</si>
  <si>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</si>
  <si>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</si>
  <si>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</si>
  <si>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</si>
  <si>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</si>
  <si>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</si>
  <si>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</si>
  <si>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</si>
  <si>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</si>
  <si>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</si>
  <si>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</si>
  <si>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</si>
  <si>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</si>
  <si>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</si>
  <si>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</si>
  <si>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</si>
  <si>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</si>
  <si>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</si>
  <si>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</si>
  <si>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</si>
  <si>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</si>
  <si>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</si>
  <si>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</si>
  <si>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</si>
  <si>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</si>
  <si>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</si>
  <si>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</si>
  <si>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</si>
  <si>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</si>
  <si>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</si>
  <si>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</si>
  <si>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</si>
  <si>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</si>
  <si>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</si>
  <si>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</si>
  <si>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</si>
  <si>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</si>
  <si>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</si>
  <si>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</si>
  <si>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</si>
  <si>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</si>
  <si>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</si>
  <si>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</si>
  <si>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</si>
  <si>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</si>
  <si>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</si>
  <si>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</si>
  <si>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</si>
  <si>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</si>
  <si>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</si>
  <si>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</si>
  <si>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</si>
  <si>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</si>
  <si>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</si>
  <si>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</si>
  <si>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</si>
  <si>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</si>
  <si>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</si>
  <si>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</si>
  <si>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</si>
  <si>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</si>
  <si>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</si>
  <si>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</si>
  <si>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</si>
  <si>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</si>
  <si>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</si>
  <si>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</si>
  <si>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</si>
  <si>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</si>
  <si>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</si>
  <si>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</si>
  <si>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</si>
  <si>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</si>
  <si>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</si>
  <si>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</si>
  <si>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</si>
  <si>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</si>
  <si>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</si>
  <si>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</si>
  <si>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</si>
  <si>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</si>
  <si>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</si>
  <si>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</si>
  <si>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</si>
  <si>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</si>
  <si>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</si>
  <si>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</si>
  <si>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</si>
  <si>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</si>
  <si>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</si>
  <si>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</si>
  <si>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</si>
  <si>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</si>
  <si>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</si>
  <si>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</si>
  <si>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</si>
  <si>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</si>
  <si>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</si>
  <si>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</si>
  <si>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</si>
  <si>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</si>
  <si>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</si>
  <si>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</si>
  <si>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</si>
  <si>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</si>
  <si>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</si>
  <si>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</si>
  <si>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</si>
  <si>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</si>
  <si>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</si>
  <si>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</si>
  <si>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</si>
  <si>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</si>
  <si>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</si>
  <si>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</si>
  <si>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</si>
  <si>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</si>
  <si>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</si>
  <si>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</si>
  <si>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</si>
  <si>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</si>
  <si>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</si>
  <si>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</si>
  <si>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</si>
  <si>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</si>
  <si>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</si>
  <si>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</si>
  <si>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</si>
  <si>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</si>
  <si>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</si>
  <si>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</si>
  <si>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</si>
  <si>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</si>
  <si>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</si>
  <si>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</si>
  <si>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</si>
  <si>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</si>
  <si>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</si>
  <si>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</si>
  <si>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</si>
  <si>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</si>
  <si>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</si>
  <si>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</si>
  <si>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</si>
  <si>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</si>
  <si>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</si>
  <si>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</si>
  <si>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</si>
  <si>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</si>
  <si>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</si>
  <si>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</si>
  <si>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</si>
  <si>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</si>
  <si>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</si>
  <si>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</si>
  <si>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</si>
  <si>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</si>
  <si>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</si>
  <si>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</si>
  <si>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</si>
  <si>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</si>
  <si>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</si>
  <si>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</si>
  <si>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</si>
  <si>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</si>
  <si>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</si>
  <si>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</si>
  <si>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</si>
  <si>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</si>
  <si>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</si>
  <si>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</si>
  <si>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</si>
  <si>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</si>
  <si>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</si>
  <si>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</si>
  <si>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</si>
  <si>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</si>
  <si>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</si>
  <si>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</si>
  <si>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</si>
  <si>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</si>
  <si>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</si>
  <si>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</si>
  <si>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</si>
  <si>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</si>
  <si>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</si>
  <si>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</si>
  <si>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</si>
  <si>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</si>
  <si>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</si>
  <si>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</si>
  <si>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</si>
  <si>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</si>
  <si>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</si>
  <si>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</si>
  <si>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</si>
  <si>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</si>
  <si>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</si>
  <si>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</si>
  <si>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</si>
  <si>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</si>
  <si>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</si>
  <si>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</si>
  <si>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</si>
  <si>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</si>
  <si>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</si>
  <si>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</si>
  <si>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</si>
  <si>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</si>
  <si>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</si>
  <si>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</si>
  <si>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</si>
  <si>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</si>
  <si>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</si>
  <si>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</si>
  <si>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</si>
  <si>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</si>
  <si>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</si>
  <si>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</si>
  <si>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</si>
  <si>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</si>
  <si>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</si>
  <si>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</si>
  <si>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</si>
  <si>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</si>
  <si>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</si>
  <si>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</si>
  <si>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</si>
  <si>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</si>
  <si>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</si>
  <si>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</si>
  <si>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</si>
  <si>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</si>
  <si>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</si>
  <si>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</si>
  <si>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</si>
  <si>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</si>
  <si>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</si>
  <si>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</si>
  <si>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</si>
  <si>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</si>
  <si>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</si>
  <si>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</si>
  <si>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</si>
  <si>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</si>
  <si>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</si>
  <si>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</si>
  <si>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</si>
  <si>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</si>
  <si>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</si>
  <si>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</si>
  <si>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</si>
  <si>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</si>
  <si>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</si>
  <si>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</si>
  <si>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</si>
  <si>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</si>
  <si>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</si>
  <si>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</si>
  <si>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</si>
  <si>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</si>
  <si>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</si>
  <si>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</si>
  <si>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</si>
  <si>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</si>
  <si>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</si>
  <si>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</si>
  <si>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</si>
  <si>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</si>
  <si>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</si>
  <si>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</si>
  <si>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</si>
  <si>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</si>
  <si>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</si>
  <si>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</si>
  <si>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</si>
  <si>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</si>
  <si>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</si>
  <si>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</si>
  <si>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</si>
  <si>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</si>
  <si>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</si>
  <si>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</si>
  <si>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</si>
  <si>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</si>
  <si>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</si>
  <si>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</si>
  <si>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</si>
  <si>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</si>
  <si>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</si>
  <si>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</si>
  <si>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</si>
  <si>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</si>
  <si>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</si>
  <si>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</si>
  <si>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</si>
  <si>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</si>
  <si>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</si>
  <si>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</si>
  <si>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</si>
  <si>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</si>
  <si>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</si>
  <si>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</si>
  <si>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</si>
  <si>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</si>
  <si>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</si>
  <si>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</si>
  <si>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</si>
  <si>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</si>
  <si>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</si>
  <si>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</si>
  <si>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</si>
  <si>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</si>
  <si>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</si>
  <si>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</si>
  <si>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</si>
  <si>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</si>
  <si>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</si>
  <si>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</si>
  <si>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</si>
  <si>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</si>
  <si>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</si>
  <si>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</si>
  <si>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</si>
  <si>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</si>
  <si>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</si>
  <si>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</si>
  <si>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</si>
  <si>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</si>
  <si>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</si>
  <si>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</si>
  <si>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</si>
  <si>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</si>
  <si>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</si>
  <si>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</si>
  <si>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</si>
  <si>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</si>
  <si>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</si>
  <si>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</si>
  <si>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</si>
  <si>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</si>
  <si>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</si>
  <si>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</si>
  <si>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</si>
  <si>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</si>
  <si>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</si>
  <si>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</si>
  <si>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</si>
  <si>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</si>
  <si>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</si>
  <si>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</si>
  <si>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</si>
  <si>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</si>
  <si>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</si>
  <si>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</si>
  <si>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</si>
  <si>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</si>
  <si>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</si>
  <si>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</si>
  <si>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</si>
  <si>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</si>
  <si>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</si>
  <si>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</si>
  <si>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</si>
  <si>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</si>
  <si>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</si>
  <si>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</si>
  <si>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</si>
  <si>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</si>
  <si>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</si>
  <si>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</si>
  <si>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</si>
  <si>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</si>
  <si>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</si>
  <si>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</si>
  <si>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</si>
  <si>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</si>
  <si>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</si>
  <si>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</si>
  <si>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</si>
  <si>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</si>
  <si>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</si>
  <si>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</si>
  <si>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</si>
  <si>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</si>
  <si>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</si>
  <si>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</si>
  <si>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</si>
  <si>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</si>
  <si>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</si>
  <si>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</si>
  <si>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</si>
  <si>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</si>
  <si>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</si>
  <si>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</si>
  <si>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</si>
  <si>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</si>
  <si>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</si>
  <si>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</si>
  <si>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</si>
  <si>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</si>
  <si>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</si>
  <si>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</si>
  <si>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</si>
  <si>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</si>
  <si>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</si>
  <si>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</si>
  <si>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</si>
  <si>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</si>
  <si>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</si>
  <si>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</si>
  <si>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</si>
  <si>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</si>
  <si>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</si>
  <si>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</si>
  <si>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</si>
  <si>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</si>
  <si>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</si>
  <si>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</si>
  <si>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</si>
  <si>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</si>
  <si>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</si>
  <si>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</si>
  <si>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</si>
  <si>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</si>
  <si>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</si>
  <si>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</si>
  <si>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</si>
  <si>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</si>
  <si>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</si>
  <si>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</si>
  <si>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</si>
  <si>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</si>
  <si>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</si>
  <si>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</si>
  <si>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</si>
  <si>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</si>
  <si>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</si>
  <si>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</si>
  <si>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</si>
  <si>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</si>
  <si>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</si>
  <si>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</si>
  <si>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</si>
  <si>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</si>
  <si>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</si>
  <si>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</si>
  <si>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</si>
  <si>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</si>
  <si>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</si>
  <si>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</si>
  <si>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</si>
  <si>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</si>
  <si>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</si>
  <si>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</si>
  <si>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</si>
  <si>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</si>
  <si>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</si>
  <si>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</si>
  <si>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</si>
  <si>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</si>
  <si>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</si>
  <si>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</si>
  <si>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</si>
  <si>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</si>
  <si>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</si>
  <si>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</si>
  <si>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</si>
  <si>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</si>
  <si>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</si>
  <si>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</si>
  <si>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</si>
  <si>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</si>
  <si>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</si>
  <si>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</si>
  <si>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</si>
  <si>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</si>
  <si>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</si>
  <si>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</si>
  <si>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</si>
  <si>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</si>
  <si>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</si>
  <si>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</si>
  <si>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</si>
  <si>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</si>
  <si>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</si>
  <si>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</si>
  <si>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</si>
  <si>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</si>
  <si>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</si>
  <si>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</si>
  <si>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</si>
  <si>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</si>
  <si>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</si>
  <si>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</si>
  <si>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</si>
  <si>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</si>
  <si>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</si>
  <si>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</si>
  <si>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</si>
  <si>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</si>
  <si>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</si>
  <si>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</si>
  <si>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</si>
  <si>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</si>
  <si>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</si>
  <si>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</si>
  <si>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</si>
  <si>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</si>
  <si>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</si>
  <si>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</si>
  <si>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</si>
  <si>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</si>
  <si>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</si>
  <si>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</si>
  <si>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</si>
  <si>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</si>
  <si>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</si>
  <si>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</si>
  <si>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</si>
  <si>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</si>
  <si>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</si>
  <si>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</si>
  <si>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</si>
  <si>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</si>
  <si>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</si>
  <si>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</si>
  <si>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</si>
  <si>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</si>
  <si>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</si>
  <si>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</si>
  <si>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</si>
  <si>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</si>
  <si>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</si>
  <si>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</si>
  <si>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</si>
  <si>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</si>
  <si>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</si>
  <si>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</si>
  <si>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</si>
  <si>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</si>
  <si>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</si>
  <si>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</si>
  <si>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</si>
  <si>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</si>
  <si>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</si>
  <si>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</si>
  <si>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</si>
  <si>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</si>
  <si>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</si>
  <si>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</si>
  <si>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</si>
  <si>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</si>
  <si>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</si>
  <si>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</si>
  <si>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</si>
  <si>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</si>
  <si>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</si>
  <si>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</si>
  <si>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</si>
  <si>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</si>
  <si>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</si>
  <si>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</si>
  <si>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</si>
  <si>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</si>
  <si>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</si>
  <si>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</si>
  <si>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</si>
  <si>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</si>
  <si>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</si>
  <si>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</si>
  <si>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</si>
  <si>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</si>
  <si>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</si>
  <si>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</si>
  <si>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</si>
  <si>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</si>
  <si>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</si>
  <si>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</si>
  <si>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</si>
  <si>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</si>
  <si>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</si>
  <si>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</si>
  <si>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</si>
  <si>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</si>
  <si>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</si>
  <si>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</si>
  <si>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</si>
  <si>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</si>
  <si>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</si>
  <si>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</si>
  <si>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</si>
  <si>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</si>
  <si>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</si>
  <si>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</si>
  <si>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</si>
  <si>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</si>
  <si>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</si>
  <si>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</si>
  <si>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</si>
  <si>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</si>
  <si>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</si>
  <si>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</si>
  <si>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</si>
  <si>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</si>
  <si>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</si>
  <si>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</si>
  <si>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</si>
  <si>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</si>
  <si>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</si>
  <si>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</si>
  <si>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</si>
  <si>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</si>
  <si>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</si>
  <si>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</si>
  <si>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</si>
  <si>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</si>
  <si>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</si>
  <si>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</si>
  <si>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</si>
  <si>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</si>
  <si>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</si>
  <si>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</si>
  <si>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</si>
  <si>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</si>
  <si>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</si>
  <si>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</si>
  <si>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</si>
  <si>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</si>
  <si>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</si>
  <si>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</si>
  <si>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</si>
  <si>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</si>
  <si>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</si>
  <si>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</si>
  <si>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</si>
  <si>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</si>
  <si>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</si>
  <si>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</si>
  <si>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</si>
  <si>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</si>
  <si>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</si>
  <si>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</si>
  <si>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</si>
  <si>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</si>
  <si>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</si>
  <si>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</si>
  <si>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</si>
  <si>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</si>
  <si>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</si>
  <si>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</si>
  <si>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</si>
  <si>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</si>
  <si>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</si>
  <si>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</si>
  <si>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</si>
  <si>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</si>
  <si>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</si>
  <si>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</si>
  <si>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</si>
  <si>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</si>
  <si>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</si>
  <si>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</si>
  <si>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</si>
  <si>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</si>
  <si>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</si>
  <si>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</si>
  <si>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</si>
  <si>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</si>
  <si>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</si>
  <si>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</si>
  <si>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</si>
  <si>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</si>
  <si>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</si>
  <si>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</si>
  <si>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</si>
  <si>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</si>
  <si>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</si>
  <si>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</si>
  <si>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</si>
  <si>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</si>
  <si>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</si>
  <si>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</si>
  <si>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</si>
  <si>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</si>
  <si>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</si>
  <si>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</si>
  <si>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</si>
  <si>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</si>
  <si>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</si>
  <si>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</si>
  <si>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</si>
  <si>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</si>
  <si>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</si>
  <si>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</si>
  <si>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</si>
  <si>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</si>
  <si>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</si>
  <si>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</si>
  <si>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</si>
  <si>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</si>
  <si>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</si>
  <si>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</si>
  <si>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</si>
  <si>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</si>
  <si>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</si>
  <si>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</si>
  <si>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</si>
  <si>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</si>
  <si>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</si>
  <si>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</si>
  <si>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</si>
  <si>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</si>
  <si>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</si>
  <si>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</si>
  <si>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</si>
  <si>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</si>
  <si>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</si>
  <si>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</si>
  <si>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</si>
  <si>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</si>
  <si>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</si>
  <si>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</si>
  <si>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</si>
  <si>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</si>
  <si>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</si>
  <si>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</si>
  <si>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</si>
  <si>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</si>
  <si>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</si>
  <si>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</si>
  <si>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</si>
  <si>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</si>
  <si>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</si>
  <si>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</si>
  <si>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</si>
  <si>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</si>
  <si>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</si>
  <si>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</si>
  <si>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</si>
  <si>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</si>
  <si>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</si>
  <si>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</si>
  <si>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</si>
  <si>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</si>
  <si>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</si>
  <si>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</si>
  <si>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</si>
  <si>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</si>
  <si>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</si>
  <si>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</si>
  <si>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</si>
  <si>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</si>
  <si>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</si>
  <si>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</si>
  <si>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</si>
  <si>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</si>
  <si>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</si>
  <si>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</si>
  <si>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</si>
  <si>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</si>
  <si>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</si>
  <si>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</si>
  <si>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</si>
  <si>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</si>
  <si>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</si>
  <si>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</si>
  <si>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</si>
  <si>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</si>
  <si>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</si>
  <si>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</si>
  <si>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</si>
  <si>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</si>
  <si>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</si>
  <si>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</si>
  <si>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</si>
  <si>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</si>
  <si>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</si>
  <si>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</si>
  <si>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</si>
  <si>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</si>
  <si>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</si>
  <si>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</si>
  <si>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</si>
  <si>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</si>
  <si>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</si>
  <si>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</si>
  <si>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</si>
  <si>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</si>
  <si>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</si>
  <si>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</si>
  <si>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</si>
  <si>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</si>
  <si>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</si>
  <si>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</si>
  <si>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</si>
  <si>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</si>
  <si>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</si>
  <si>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</si>
  <si>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</si>
  <si>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</si>
  <si>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</si>
  <si>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</si>
  <si>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</si>
  <si>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</si>
  <si>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</si>
  <si>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</si>
  <si>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</si>
  <si>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</si>
  <si>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</si>
  <si>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</si>
  <si>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</si>
  <si>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</si>
  <si>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</si>
  <si>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</si>
  <si>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</si>
  <si>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</si>
  <si>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</si>
  <si>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</si>
  <si>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</si>
  <si>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</si>
  <si>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</si>
  <si>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</si>
  <si>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</si>
  <si>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</si>
  <si>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</si>
  <si>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</si>
  <si>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</si>
  <si>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</si>
  <si>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</si>
  <si>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</si>
  <si>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</si>
  <si>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</si>
  <si>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</si>
  <si>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</si>
  <si>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</si>
  <si>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</si>
  <si>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</si>
  <si>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</si>
  <si>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</si>
  <si>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</si>
  <si>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</si>
  <si>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</si>
  <si>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</si>
  <si>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</si>
  <si>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</si>
  <si>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</si>
  <si>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</si>
  <si>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</si>
  <si>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</si>
  <si>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</si>
  <si>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</si>
  <si>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</si>
  <si>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</si>
  <si>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</si>
  <si>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</si>
  <si>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</si>
  <si>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</si>
  <si>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</si>
  <si>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</si>
  <si>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</si>
  <si>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</si>
  <si>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</si>
  <si>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</si>
  <si>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</si>
  <si>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</si>
  <si>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</si>
  <si>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</si>
  <si>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</si>
  <si>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</si>
  <si>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</si>
  <si>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</si>
  <si>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</si>
  <si>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</si>
  <si>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</si>
  <si>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</si>
  <si>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</si>
  <si>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</si>
  <si>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</si>
  <si>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</si>
  <si>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</si>
  <si>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</si>
  <si>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</si>
  <si>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</si>
  <si>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</si>
  <si>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</si>
  <si>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</si>
  <si>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</si>
  <si>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</si>
  <si>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</si>
  <si>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</si>
  <si>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</si>
  <si>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</si>
  <si>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</si>
  <si>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</si>
  <si>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</si>
  <si>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</si>
  <si>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</si>
  <si>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</si>
  <si>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</si>
  <si>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</si>
  <si>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</si>
  <si>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</si>
  <si>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</si>
  <si>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</si>
  <si>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</si>
  <si>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</si>
  <si>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</si>
  <si>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</si>
  <si>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</si>
  <si>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</si>
  <si>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</si>
  <si>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</si>
  <si>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</si>
  <si>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</si>
  <si>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</si>
  <si>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</si>
  <si>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</si>
  <si>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</si>
  <si>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</si>
  <si>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</si>
  <si>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</si>
  <si>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</si>
  <si>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</si>
  <si>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</si>
  <si>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</si>
  <si>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</si>
  <si>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</si>
  <si>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</si>
  <si>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</si>
  <si>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</si>
  <si>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</si>
  <si>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</si>
  <si>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</si>
  <si>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</si>
  <si>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</si>
  <si>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</si>
  <si>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</si>
  <si>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</si>
  <si>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</si>
  <si>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</si>
  <si>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</si>
  <si>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</si>
  <si>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</si>
  <si>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</si>
  <si>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</si>
  <si>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</si>
  <si>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</si>
  <si>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</si>
  <si>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</si>
  <si>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</si>
  <si>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</si>
  <si>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</si>
  <si>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</si>
  <si>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</si>
  <si>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</si>
  <si>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</si>
  <si>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</si>
  <si>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</si>
  <si>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</si>
  <si>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</si>
  <si>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</si>
  <si>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</si>
  <si>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</si>
  <si>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</si>
  <si>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</si>
  <si>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</si>
  <si>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</si>
  <si>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</si>
  <si>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</si>
  <si>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</si>
  <si>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</si>
  <si>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</si>
  <si>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</si>
  <si>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</si>
  <si>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</si>
  <si>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</si>
  <si>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</si>
  <si>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</si>
  <si>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</si>
  <si>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</si>
  <si>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</si>
  <si>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</si>
  <si>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</si>
  <si>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</si>
  <si>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</si>
  <si>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</si>
  <si>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</si>
  <si>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</si>
  <si>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</si>
  <si>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</si>
  <si>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</si>
  <si>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</si>
  <si>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</si>
  <si>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</si>
  <si>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</si>
  <si>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</si>
  <si>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</si>
  <si>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</si>
  <si>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</si>
  <si>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</si>
  <si>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</si>
  <si>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</si>
  <si>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</si>
  <si>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</si>
  <si>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</si>
  <si>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</si>
  <si>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</si>
  <si>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</si>
  <si>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</si>
  <si>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</si>
  <si>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</si>
  <si>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</si>
  <si>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</si>
  <si>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</si>
  <si>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</si>
  <si>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</si>
  <si>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</si>
  <si>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</si>
  <si>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</si>
  <si>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</si>
  <si>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</si>
  <si>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</si>
  <si>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</si>
  <si>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</si>
  <si>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</si>
  <si>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</si>
  <si>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</si>
  <si>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</si>
  <si>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</si>
  <si>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</si>
  <si>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</si>
  <si>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</si>
  <si>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</si>
  <si>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</si>
  <si>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</si>
  <si>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</si>
  <si>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</si>
  <si>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</si>
  <si>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</si>
  <si>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</si>
  <si>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</si>
  <si>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</si>
  <si>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</si>
  <si>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</si>
  <si>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</si>
  <si>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</si>
  <si>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</si>
  <si>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</si>
  <si>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</si>
  <si>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</si>
  <si>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</si>
  <si>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</si>
  <si>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</si>
  <si>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</si>
  <si>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</si>
  <si>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</si>
  <si>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</si>
  <si>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</si>
  <si>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</si>
  <si>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</si>
  <si>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</si>
  <si>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</si>
  <si>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</si>
  <si>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</si>
  <si>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</si>
  <si>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</si>
  <si>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</si>
  <si>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</si>
  <si>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</si>
  <si>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</si>
  <si>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</si>
  <si>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</si>
  <si>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</si>
  <si>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</si>
  <si>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</si>
  <si>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</si>
  <si>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</si>
  <si>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</si>
  <si>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</si>
  <si>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</si>
  <si>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</si>
  <si>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</si>
  <si>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</si>
  <si>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</si>
  <si>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</si>
  <si>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</si>
  <si>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</si>
  <si>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</si>
  <si>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</si>
  <si>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</si>
  <si>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</si>
  <si>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</si>
  <si>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</si>
  <si>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</si>
  <si>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</si>
  <si>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</si>
  <si>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</si>
  <si>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</si>
  <si>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</si>
  <si>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</si>
  <si>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</si>
  <si>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</si>
  <si>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</si>
  <si>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</si>
  <si>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</si>
  <si>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</si>
  <si>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</si>
  <si>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</si>
  <si>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</si>
  <si>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</si>
  <si>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</si>
  <si>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</si>
  <si>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</si>
  <si>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</si>
  <si>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</si>
  <si>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</si>
  <si>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</si>
  <si>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</si>
  <si>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</si>
  <si>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</si>
  <si>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</si>
  <si>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</si>
  <si>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</si>
  <si>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</si>
  <si>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</si>
  <si>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</si>
  <si>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</si>
  <si>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</si>
  <si>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</si>
  <si>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</si>
  <si>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</si>
  <si>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</si>
  <si>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</si>
  <si>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</si>
  <si>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</si>
  <si>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</si>
  <si>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</si>
  <si>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</si>
  <si>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</si>
  <si>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</si>
  <si>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</si>
  <si>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</si>
  <si>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</si>
  <si>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</si>
  <si>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</si>
  <si>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</si>
  <si>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</si>
  <si>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</si>
  <si>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</si>
  <si>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</si>
  <si>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</si>
  <si>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</si>
  <si>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</si>
  <si>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</si>
  <si>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</si>
  <si>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</si>
  <si>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</si>
  <si>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</si>
  <si>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</si>
  <si>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</si>
  <si>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</si>
  <si>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</si>
  <si>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</si>
  <si>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</si>
  <si>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</si>
  <si>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</si>
  <si>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</si>
  <si>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</si>
  <si>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</si>
  <si>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</si>
  <si>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</si>
  <si>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</si>
  <si>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</si>
  <si>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</si>
  <si>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</si>
  <si>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</si>
  <si>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</si>
  <si>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</si>
  <si>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</si>
  <si>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</si>
  <si>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</si>
  <si>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</si>
  <si>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</si>
  <si>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</si>
  <si>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</si>
  <si>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</si>
  <si>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</si>
  <si>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</si>
  <si>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</si>
  <si>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</si>
  <si>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</si>
  <si>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</si>
  <si>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</si>
  <si>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</si>
  <si>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</si>
  <si>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</si>
  <si>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</si>
  <si>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</si>
  <si>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</si>
  <si>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</si>
  <si>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</si>
  <si>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</si>
  <si>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</si>
  <si>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</si>
  <si>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</si>
  <si>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</si>
  <si>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</si>
  <si>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</si>
  <si>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</si>
  <si>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</si>
  <si>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</si>
  <si>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</si>
  <si>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</si>
  <si>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</si>
  <si>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</si>
  <si>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</si>
  <si>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</si>
  <si>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</si>
  <si>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</si>
  <si>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</si>
  <si>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</si>
  <si>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</si>
  <si>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</si>
  <si>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</si>
  <si>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</si>
  <si>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</si>
  <si>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</si>
  <si>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</si>
  <si>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</si>
  <si>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</si>
  <si>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</si>
  <si>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</si>
  <si>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</si>
  <si>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</si>
  <si>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</si>
  <si>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</si>
  <si>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</si>
  <si>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</si>
  <si>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</si>
  <si>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</si>
  <si>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</si>
  <si>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</si>
  <si>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</si>
  <si>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</si>
  <si>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</si>
  <si>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</si>
  <si>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</si>
  <si>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</si>
  <si>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</si>
  <si>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</si>
  <si>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</si>
  <si>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</si>
  <si>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</si>
  <si>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</si>
  <si>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</si>
  <si>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</si>
  <si>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</si>
  <si>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</si>
  <si>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</si>
  <si>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</si>
  <si>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</si>
  <si>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</si>
  <si>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</si>
  <si>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</si>
  <si>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</si>
  <si>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</si>
  <si>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</si>
  <si>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</si>
  <si>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</si>
  <si>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</si>
  <si>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</si>
  <si>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</si>
  <si>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</si>
  <si>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</si>
  <si>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</si>
  <si>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</si>
  <si>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</si>
  <si>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</si>
  <si>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</si>
  <si>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</si>
  <si>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</si>
  <si>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</si>
  <si>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</si>
  <si>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</si>
  <si>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</si>
  <si>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</si>
  <si>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</si>
  <si>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</si>
  <si>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</si>
  <si>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</si>
  <si>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</si>
  <si>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</si>
  <si>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</si>
  <si>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</si>
  <si>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</si>
  <si>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</si>
  <si>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</si>
  <si>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</si>
  <si>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</si>
  <si>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</si>
  <si>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</si>
  <si>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</si>
  <si>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</si>
  <si>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</si>
  <si>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</si>
  <si>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</si>
  <si>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</si>
  <si>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</si>
  <si>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</si>
  <si>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</si>
  <si>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</si>
  <si>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</si>
  <si>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</si>
  <si>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</si>
  <si>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</si>
  <si>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</si>
  <si>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</si>
  <si>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</si>
  <si>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</si>
  <si>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</si>
  <si>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</si>
  <si>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</si>
  <si>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</si>
  <si>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</si>
  <si>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</si>
  <si>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</si>
  <si>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</si>
  <si>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</si>
  <si>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</si>
  <si>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</si>
  <si>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</si>
  <si>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</si>
  <si>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</si>
  <si>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</si>
  <si>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</si>
  <si>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</si>
  <si>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</si>
  <si>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</si>
  <si>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</si>
  <si>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</si>
  <si>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</si>
  <si>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</si>
  <si>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</si>
  <si>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</si>
  <si>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</si>
  <si>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</si>
  <si>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</si>
  <si>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</si>
  <si>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</si>
  <si>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</si>
  <si>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</si>
  <si>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</si>
  <si>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</si>
  <si>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</si>
  <si>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</si>
  <si>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</si>
  <si>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</si>
  <si>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</si>
  <si>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</si>
  <si>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</si>
  <si>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</si>
  <si>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</si>
  <si>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</si>
  <si>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</si>
  <si>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</si>
  <si>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</si>
  <si>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</si>
  <si>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</si>
  <si>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</si>
  <si>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</si>
  <si>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</si>
  <si>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</si>
  <si>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</si>
  <si>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</si>
  <si>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</si>
  <si>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</si>
  <si>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</si>
  <si>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</si>
  <si>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</si>
  <si>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</si>
  <si>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</si>
  <si>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</si>
  <si>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</si>
  <si>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</si>
  <si>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</si>
  <si>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</si>
  <si>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</si>
  <si>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</si>
  <si>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</si>
  <si>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</si>
  <si>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</si>
  <si>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</si>
  <si>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</si>
  <si>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</si>
  <si>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</si>
  <si>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</si>
  <si>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</si>
  <si>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</si>
  <si>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</si>
  <si>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</si>
  <si>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</si>
  <si>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</si>
  <si>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</si>
  <si>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</si>
  <si>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</si>
  <si>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</si>
  <si>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</si>
  <si>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</si>
  <si>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</si>
  <si>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</si>
  <si>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</si>
  <si>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</si>
  <si>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</si>
  <si>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</si>
  <si>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</si>
  <si>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</si>
  <si>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</si>
  <si>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</si>
  <si>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</si>
  <si>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</si>
  <si>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</si>
  <si>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</si>
  <si>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</si>
  <si>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</si>
  <si>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</si>
  <si>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</si>
  <si>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</si>
  <si>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</si>
  <si>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</si>
  <si>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</si>
  <si>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</si>
  <si>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</si>
  <si>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</si>
  <si>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</si>
  <si>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</si>
  <si>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</si>
  <si>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</si>
  <si>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</si>
  <si>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</si>
  <si>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</si>
  <si>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</si>
  <si>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</si>
  <si>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</si>
  <si>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</si>
  <si>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</si>
  <si>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</si>
  <si>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</si>
  <si>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</si>
  <si>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</si>
  <si>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</si>
  <si>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</si>
  <si>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</si>
  <si>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</si>
  <si>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</si>
  <si>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</si>
  <si>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</si>
  <si>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</si>
  <si>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</si>
  <si>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</si>
  <si>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</si>
  <si>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</si>
  <si>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</si>
  <si>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</si>
  <si>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</si>
  <si>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</si>
  <si>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</si>
  <si>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</si>
  <si>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</si>
  <si>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</si>
  <si>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</si>
  <si>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</si>
  <si>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</si>
  <si>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</si>
  <si>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</si>
  <si>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</si>
  <si>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</si>
  <si>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</si>
  <si>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</si>
  <si>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</si>
  <si>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</si>
  <si>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</si>
  <si>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</si>
  <si>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</si>
  <si>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</si>
  <si>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</si>
  <si>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</si>
  <si>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</si>
  <si>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</si>
  <si>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</si>
  <si>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</si>
  <si>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</si>
  <si>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</si>
  <si>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</si>
  <si>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</si>
  <si>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</si>
  <si>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</si>
  <si>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</si>
  <si>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</si>
  <si>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</si>
  <si>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</si>
  <si>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</si>
  <si>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</si>
  <si>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</si>
  <si>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</si>
  <si>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</si>
  <si>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</si>
  <si>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</si>
  <si>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</si>
  <si>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</si>
  <si>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</si>
  <si>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</si>
  <si>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</si>
  <si>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</si>
  <si>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</si>
  <si>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</si>
  <si>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</si>
  <si>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</si>
  <si>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</si>
  <si>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</si>
  <si>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</si>
  <si>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</si>
  <si>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</si>
  <si>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</si>
  <si>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</si>
  <si>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</si>
  <si>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</si>
  <si>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</si>
  <si>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</si>
  <si>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</si>
  <si>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</si>
  <si>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</si>
  <si>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</si>
  <si>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</si>
  <si>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</si>
  <si>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</si>
  <si>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</si>
  <si>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</si>
  <si>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</si>
  <si>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</si>
  <si>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</si>
  <si>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</si>
  <si>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</si>
  <si>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</si>
  <si>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</si>
  <si>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</si>
  <si>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</si>
  <si>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</si>
  <si>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</si>
  <si>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</si>
  <si>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</si>
  <si>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</si>
  <si>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</si>
  <si>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</si>
  <si>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</si>
  <si>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</si>
  <si>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</si>
  <si>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</si>
  <si>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</si>
  <si>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</si>
  <si>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</si>
  <si>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</si>
  <si>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</si>
  <si>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</si>
  <si>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</si>
  <si>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</si>
  <si>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</si>
  <si>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</si>
  <si>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</si>
  <si>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</si>
  <si>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</si>
  <si>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</si>
  <si>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</si>
  <si>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</si>
  <si>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</si>
  <si>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</si>
  <si>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</si>
  <si>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</si>
  <si>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</si>
  <si>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</si>
  <si>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</si>
  <si>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</si>
  <si>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</si>
  <si>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</si>
  <si>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</si>
  <si>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</si>
  <si>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</si>
  <si>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</si>
  <si>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</si>
  <si>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</si>
  <si>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</si>
  <si>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</si>
  <si>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</si>
  <si>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</si>
  <si>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</si>
  <si>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</si>
  <si>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</si>
  <si>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</si>
  <si>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</si>
  <si>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</si>
  <si>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</si>
  <si>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</si>
  <si>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</si>
  <si>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</si>
  <si>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</si>
  <si>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</si>
  <si>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</si>
  <si>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</si>
  <si>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</si>
  <si>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</si>
  <si>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</si>
  <si>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</si>
  <si>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</si>
  <si>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</si>
  <si>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</si>
  <si>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</si>
  <si>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</si>
  <si>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</si>
  <si>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</si>
  <si>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</si>
  <si>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</si>
  <si>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</si>
  <si>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</si>
  <si>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</si>
  <si>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</si>
  <si>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</si>
  <si>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</si>
  <si>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</si>
  <si>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</si>
  <si>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</si>
  <si>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</si>
  <si>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</si>
  <si>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</si>
  <si>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</si>
  <si>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</si>
  <si>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</si>
  <si>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</si>
  <si>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</si>
  <si>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</si>
  <si>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</si>
  <si>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</si>
  <si>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</si>
  <si>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</si>
  <si>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</si>
  <si>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</si>
  <si>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</si>
  <si>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</si>
  <si>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</si>
  <si>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</si>
  <si>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</si>
  <si>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</si>
  <si>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</si>
  <si>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</si>
  <si>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</si>
  <si>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</si>
  <si>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</si>
  <si>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</si>
  <si>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</si>
  <si>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</si>
  <si>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</si>
  <si>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</si>
  <si>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</si>
  <si>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</si>
  <si>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</si>
  <si>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</si>
  <si>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</si>
  <si>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</si>
  <si>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</si>
  <si>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</si>
  <si>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</si>
  <si>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</si>
  <si>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</si>
  <si>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</si>
  <si>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</si>
  <si>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</si>
  <si>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</si>
  <si>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</si>
  <si>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</si>
  <si>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</si>
  <si>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</si>
  <si>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</si>
  <si>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</si>
  <si>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</si>
  <si>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</si>
  <si>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</si>
  <si>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</si>
  <si>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</si>
  <si>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</si>
  <si>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</si>
  <si>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</si>
  <si>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</si>
  <si>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</si>
  <si>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</si>
  <si>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</si>
  <si>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</si>
  <si>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</si>
  <si>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</si>
  <si>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</si>
  <si>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</si>
  <si>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</si>
  <si>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</si>
  <si>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</si>
  <si>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</si>
  <si>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</si>
  <si>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</si>
  <si>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</si>
  <si>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</si>
  <si>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</si>
  <si>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</si>
  <si>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</si>
  <si>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</si>
  <si>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</si>
  <si>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</si>
  <si>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</si>
  <si>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</si>
  <si>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</si>
  <si>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</si>
  <si>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</si>
  <si>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</si>
  <si>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</si>
  <si>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</si>
  <si>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</si>
  <si>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</si>
  <si>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</si>
  <si>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</si>
  <si>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</si>
  <si>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</si>
  <si>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</si>
  <si>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</si>
  <si>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</si>
  <si>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</si>
  <si>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</si>
  <si>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</si>
  <si>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</si>
  <si>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</si>
  <si>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</si>
  <si>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</si>
  <si>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</si>
  <si>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</si>
  <si>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</si>
  <si>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</si>
  <si>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</si>
  <si>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</si>
  <si>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</si>
  <si>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</si>
  <si>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</si>
  <si>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</si>
  <si>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</si>
  <si>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</si>
  <si>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</si>
  <si>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</si>
  <si>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</si>
  <si>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</si>
  <si>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</si>
  <si>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</si>
  <si>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</si>
  <si>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</si>
  <si>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</si>
  <si>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</si>
  <si>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</si>
  <si>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</si>
  <si>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</si>
  <si>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</si>
  <si>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</si>
  <si>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</si>
  <si>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</si>
  <si>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</si>
  <si>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</si>
  <si>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</si>
  <si>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</si>
  <si>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</si>
  <si>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</si>
  <si>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</si>
  <si>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</si>
  <si>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</si>
  <si>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</si>
  <si>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</si>
  <si>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</si>
  <si>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</si>
  <si>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</si>
  <si>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</si>
  <si>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</si>
  <si>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</si>
  <si>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</si>
  <si>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</si>
  <si>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</si>
  <si>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</si>
  <si>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</si>
  <si>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</si>
  <si>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</si>
  <si>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</si>
  <si>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</si>
  <si>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</si>
  <si>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</si>
  <si>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</si>
  <si>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</si>
  <si>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</si>
  <si>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</si>
  <si>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</si>
  <si>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</si>
  <si>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</si>
  <si>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</si>
  <si>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</si>
  <si>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</si>
  <si>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</si>
  <si>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</si>
  <si>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</si>
  <si>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</si>
  <si>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</si>
  <si>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</si>
  <si>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</si>
  <si>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</si>
  <si>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</si>
  <si>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</si>
  <si>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</si>
  <si>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</si>
  <si>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</si>
  <si>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</si>
  <si>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</si>
  <si>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</si>
  <si>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</si>
  <si>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</si>
  <si>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</si>
  <si>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</si>
  <si>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</si>
  <si>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</si>
  <si>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</si>
  <si>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</si>
  <si>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</si>
  <si>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</si>
  <si>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</si>
  <si>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</si>
  <si>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</si>
  <si>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</si>
  <si>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</si>
  <si>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</si>
  <si>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</si>
  <si>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</si>
  <si>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</si>
  <si>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</si>
  <si>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</si>
  <si>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</si>
  <si>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</si>
  <si>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</si>
  <si>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</si>
  <si>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</si>
  <si>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</si>
  <si>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</si>
  <si>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</si>
  <si>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</si>
  <si>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</si>
  <si>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</si>
  <si>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</si>
  <si>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</si>
  <si>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</si>
  <si>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</si>
  <si>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</si>
  <si>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</si>
  <si>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</si>
  <si>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</si>
  <si>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</si>
  <si>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</si>
  <si>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</si>
  <si>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</si>
  <si>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</si>
  <si>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</si>
  <si>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</si>
  <si>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</si>
  <si>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</si>
  <si>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</si>
  <si>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</si>
  <si>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</si>
  <si>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</si>
  <si>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</si>
  <si>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</si>
  <si>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</si>
  <si>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</si>
  <si>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</si>
  <si>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</si>
  <si>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</si>
  <si>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</si>
  <si>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</si>
  <si>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</si>
  <si>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</si>
  <si>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</si>
  <si>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</si>
  <si>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</si>
  <si>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</si>
  <si>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</si>
  <si>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</si>
  <si>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</si>
  <si>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</si>
  <si>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</si>
  <si>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</si>
  <si>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</si>
  <si>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</si>
  <si>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</si>
  <si>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</si>
  <si>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</si>
  <si>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</si>
  <si>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</si>
  <si>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</si>
  <si>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</si>
  <si>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</si>
  <si>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</si>
  <si>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</si>
  <si>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</si>
  <si>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</si>
  <si>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</si>
  <si>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</si>
  <si>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</si>
  <si>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</si>
  <si>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</si>
  <si>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</si>
  <si>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</si>
  <si>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</si>
  <si>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</si>
  <si>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</si>
  <si>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</si>
  <si>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</si>
  <si>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</si>
  <si>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</si>
  <si>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</si>
  <si>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</si>
  <si>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</si>
  <si>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</si>
  <si>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</si>
  <si>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</si>
  <si>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</si>
  <si>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</si>
  <si>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</si>
  <si>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</si>
  <si>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</si>
  <si>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</si>
  <si>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</si>
  <si>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</si>
  <si>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</si>
  <si>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</si>
  <si>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</si>
  <si>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</si>
  <si>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</si>
  <si>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</si>
  <si>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</si>
  <si>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</si>
  <si>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</si>
  <si>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</si>
  <si>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</si>
  <si>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</si>
  <si>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</si>
  <si>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</si>
  <si>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</si>
  <si>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</si>
  <si>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</si>
  <si>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</si>
  <si>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</si>
  <si>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</si>
  <si>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</si>
  <si>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</si>
  <si>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</si>
  <si>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</si>
  <si>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</si>
  <si>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</si>
  <si>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</si>
  <si>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</si>
  <si>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</si>
  <si>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</si>
  <si>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</si>
  <si>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</si>
  <si>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</si>
  <si>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</si>
  <si>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</si>
  <si>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</si>
  <si>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</si>
  <si>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</si>
  <si>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</si>
  <si>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</si>
  <si>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</si>
  <si>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</si>
  <si>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</si>
  <si>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</si>
  <si>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</si>
  <si>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</si>
  <si>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</si>
  <si>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</si>
  <si>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</si>
  <si>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</si>
  <si>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</si>
  <si>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</si>
  <si>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</si>
  <si>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</si>
  <si>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</si>
  <si>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</si>
  <si>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</si>
  <si>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</si>
  <si>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</si>
  <si>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</si>
  <si>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</si>
  <si>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</si>
  <si>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</si>
  <si>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</si>
  <si>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</si>
  <si>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</si>
  <si>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</si>
  <si>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</si>
  <si>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</si>
  <si>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</si>
  <si>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</si>
  <si>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</si>
  <si>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</si>
  <si>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</si>
  <si>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</si>
  <si>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</si>
  <si>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</si>
  <si>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</si>
  <si>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</si>
  <si>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</si>
  <si>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</si>
  <si>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</si>
  <si>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</si>
  <si>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</si>
  <si>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</si>
  <si>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</si>
  <si>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</si>
  <si>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</si>
  <si>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</si>
  <si>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</si>
  <si>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</si>
  <si>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</si>
  <si>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</si>
  <si>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</si>
  <si>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</si>
  <si>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</si>
  <si>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</si>
  <si>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</si>
  <si>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</si>
  <si>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</si>
  <si>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</si>
  <si>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</si>
  <si>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</si>
  <si>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</si>
  <si>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</si>
  <si>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</si>
  <si>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</si>
  <si>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</si>
  <si>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</si>
  <si>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</si>
  <si>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</si>
  <si>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</si>
  <si>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</si>
  <si>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</si>
  <si>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</si>
  <si>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</si>
  <si>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</si>
  <si>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</si>
  <si>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</si>
  <si>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</si>
  <si>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</si>
  <si>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</si>
  <si>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</si>
  <si>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</si>
  <si>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</si>
  <si>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</si>
  <si>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</si>
  <si>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</si>
  <si>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</si>
  <si>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</si>
  <si>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</si>
  <si>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</si>
  <si>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</si>
  <si>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</si>
  <si>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</si>
  <si>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</si>
  <si>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</si>
  <si>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</si>
  <si>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</si>
  <si>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</si>
  <si>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</si>
  <si>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</si>
  <si>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</si>
  <si>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</si>
  <si>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</si>
  <si>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</si>
  <si>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</si>
  <si>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</si>
  <si>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</si>
  <si>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</si>
  <si>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</si>
  <si>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</si>
  <si>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</si>
  <si>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</si>
  <si>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</si>
  <si>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</si>
  <si>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</si>
  <si>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</si>
  <si>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</si>
  <si>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</si>
  <si>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</si>
  <si>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</si>
  <si>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</si>
  <si>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</si>
  <si>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</si>
  <si>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</si>
  <si>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</si>
  <si>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</si>
  <si>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</si>
  <si>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</si>
  <si>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</si>
  <si>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</si>
  <si>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</si>
  <si>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</si>
  <si>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</si>
  <si>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</si>
  <si>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</si>
  <si>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</si>
  <si>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</si>
  <si>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</si>
  <si>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</si>
  <si>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</si>
  <si>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</si>
  <si>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</si>
  <si>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</si>
  <si>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</si>
  <si>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</si>
  <si>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</si>
  <si>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</si>
  <si>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</si>
  <si>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</si>
  <si>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</si>
  <si>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</si>
  <si>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</si>
  <si>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</si>
  <si>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</si>
  <si>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</si>
  <si>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</si>
  <si>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</si>
  <si>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</si>
  <si>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</si>
  <si>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</si>
  <si>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</si>
  <si>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</si>
  <si>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</si>
  <si>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</si>
  <si>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</si>
  <si>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</si>
  <si>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</si>
  <si>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</si>
  <si>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</si>
  <si>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</si>
  <si>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</si>
  <si>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</si>
  <si>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</si>
  <si>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</si>
  <si>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</si>
  <si>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</si>
  <si>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</si>
  <si>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</si>
  <si>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</si>
  <si>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</si>
  <si>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</si>
  <si>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</si>
  <si>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</si>
  <si>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</si>
  <si>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</si>
  <si>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</si>
  <si>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</si>
  <si>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</si>
  <si>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</si>
  <si>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</si>
  <si>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</si>
  <si>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</si>
  <si>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</si>
  <si>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</si>
  <si>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</si>
  <si>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</si>
  <si>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</si>
  <si>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</si>
  <si>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</si>
  <si>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</si>
  <si>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</si>
  <si>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</si>
  <si>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</si>
  <si>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</si>
  <si>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</si>
  <si>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</si>
  <si>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</si>
  <si>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</si>
  <si>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</si>
  <si>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</si>
  <si>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</si>
  <si>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</si>
  <si>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</si>
  <si>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</si>
  <si>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</si>
  <si>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</si>
  <si>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</si>
  <si>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</si>
  <si>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</si>
  <si>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</si>
  <si>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</si>
  <si>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</si>
  <si>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</si>
  <si>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</si>
  <si>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</si>
  <si>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</si>
  <si>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</si>
  <si>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</si>
  <si>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</si>
  <si>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</si>
  <si>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</si>
  <si>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</si>
  <si>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</si>
  <si>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</si>
  <si>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</si>
  <si>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</si>
  <si>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</si>
  <si>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</si>
  <si>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</si>
  <si>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</si>
  <si>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</si>
  <si>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</si>
  <si>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</si>
  <si>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</si>
  <si>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</si>
  <si>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</si>
  <si>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</si>
  <si>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</si>
  <si>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</si>
  <si>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</si>
  <si>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</si>
  <si>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</si>
  <si>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</si>
  <si>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</si>
  <si>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</si>
  <si>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</si>
  <si>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</si>
  <si>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</si>
  <si>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</si>
  <si>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</si>
  <si>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</si>
  <si>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</si>
  <si>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</si>
  <si>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</si>
  <si>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</si>
  <si>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</si>
  <si>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</si>
  <si>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</si>
  <si>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</si>
  <si>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</si>
  <si>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</si>
  <si>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</si>
  <si>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</si>
  <si>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</si>
  <si>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</si>
  <si>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</si>
  <si>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</si>
  <si>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</si>
  <si>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</si>
  <si>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</si>
  <si>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</si>
  <si>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</si>
  <si>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</si>
  <si>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</si>
  <si>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</si>
  <si>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</si>
  <si>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</si>
  <si>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</si>
  <si>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</si>
  <si>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</si>
  <si>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</si>
  <si>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</si>
  <si>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</si>
  <si>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</si>
  <si>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</si>
  <si>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</si>
  <si>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</si>
  <si>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</si>
  <si>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</si>
  <si>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</si>
  <si>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</si>
  <si>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</si>
  <si>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</si>
  <si>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</si>
  <si>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</si>
  <si>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</si>
  <si>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</si>
  <si>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</si>
  <si>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</si>
  <si>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</si>
  <si>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</si>
  <si>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</si>
  <si>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</si>
  <si>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</si>
  <si>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</si>
  <si>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</si>
  <si>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</si>
  <si>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</si>
  <si>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</si>
  <si>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</si>
  <si>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</si>
  <si>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</si>
  <si>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</si>
  <si>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</si>
  <si>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</si>
  <si>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</si>
  <si>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</si>
  <si>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</si>
  <si>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</si>
  <si>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</si>
  <si>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</si>
  <si>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</si>
  <si>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</si>
  <si>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</si>
  <si>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</si>
  <si>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</si>
  <si>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</si>
  <si>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</si>
  <si>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</si>
  <si>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</si>
  <si>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</si>
  <si>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</si>
  <si>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</si>
  <si>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</si>
  <si>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</si>
  <si>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</si>
  <si>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</si>
  <si>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</si>
  <si>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</si>
  <si>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</si>
  <si>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</si>
  <si>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</si>
  <si>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</si>
  <si>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</si>
  <si>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</si>
  <si>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</si>
  <si>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</si>
  <si>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</si>
  <si>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</si>
  <si>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</si>
  <si>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</si>
  <si>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</si>
  <si>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</si>
  <si>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</si>
  <si>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</si>
  <si>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</si>
  <si>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</si>
  <si>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</si>
  <si>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</si>
  <si>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</si>
  <si>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</si>
  <si>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</si>
  <si>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</si>
  <si>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</si>
  <si>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</si>
  <si>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</si>
  <si>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</si>
  <si>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</si>
  <si>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</si>
  <si>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</si>
  <si>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</si>
  <si>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</si>
  <si>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</si>
  <si>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</si>
  <si>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</si>
  <si>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</si>
  <si>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</si>
  <si>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</si>
  <si>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</si>
  <si>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</si>
  <si>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</si>
  <si>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</si>
  <si>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</si>
  <si>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</si>
  <si>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</si>
  <si>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</si>
  <si>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</si>
  <si>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</si>
  <si>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</si>
  <si>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</si>
  <si>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</si>
  <si>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</si>
  <si>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</si>
  <si>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</si>
  <si>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</si>
  <si>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</si>
  <si>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</si>
  <si>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</si>
  <si>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</si>
  <si>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</si>
  <si>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</si>
  <si>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</si>
  <si>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</si>
  <si>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</si>
  <si>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</si>
  <si>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</si>
  <si>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</si>
  <si>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</si>
  <si>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</si>
  <si>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</si>
  <si>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</si>
  <si>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</si>
  <si>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</si>
  <si>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</si>
  <si>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</si>
  <si>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</si>
  <si>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</si>
  <si>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</si>
  <si>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</si>
  <si>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</si>
  <si>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</si>
  <si>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</si>
  <si>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</si>
  <si>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</si>
  <si>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</si>
  <si>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</si>
  <si>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</si>
  <si>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</si>
  <si>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</si>
  <si>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</si>
  <si>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</si>
  <si>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</si>
  <si>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</si>
  <si>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</si>
  <si>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</si>
  <si>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</si>
  <si>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</si>
  <si>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</si>
  <si>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</si>
  <si>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</si>
  <si>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</si>
  <si>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</si>
  <si>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</si>
  <si>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</si>
  <si>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</si>
  <si>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</si>
  <si>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</si>
  <si>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</si>
  <si>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</si>
  <si>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</si>
  <si>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</si>
  <si>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</si>
  <si>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</si>
  <si>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</si>
  <si>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</si>
  <si>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</si>
  <si>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</si>
  <si>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</si>
  <si>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</si>
  <si>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</si>
  <si>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</si>
  <si>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</si>
  <si>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</si>
  <si>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</si>
  <si>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</si>
  <si>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</si>
  <si>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</si>
  <si>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</si>
  <si>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</si>
  <si>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</si>
  <si>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</si>
  <si>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</si>
  <si>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</si>
  <si>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</si>
  <si>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</si>
  <si>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</si>
  <si>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</si>
  <si>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</si>
  <si>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</si>
  <si>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</si>
  <si>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</si>
  <si>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</si>
  <si>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</si>
  <si>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</si>
  <si>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</si>
  <si>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</si>
  <si>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</si>
  <si>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</si>
  <si>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</si>
  <si>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</si>
  <si>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</si>
  <si>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</si>
  <si>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</si>
  <si>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</si>
  <si>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</si>
  <si>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</si>
  <si>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</si>
  <si>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</si>
  <si>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</si>
  <si>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</si>
  <si>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</si>
  <si>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</si>
  <si>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</si>
  <si>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</si>
  <si>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</si>
  <si>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</si>
  <si>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</si>
  <si>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</si>
  <si>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</si>
  <si>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</si>
  <si>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</si>
  <si>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</si>
  <si>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</si>
  <si>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</si>
  <si>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</si>
  <si>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</si>
  <si>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</si>
  <si>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</si>
  <si>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</si>
  <si>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</si>
  <si>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</si>
  <si>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</si>
  <si>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</si>
  <si>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</si>
  <si>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</si>
  <si>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</si>
  <si>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</si>
  <si>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</si>
  <si>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</si>
  <si>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</si>
  <si>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</si>
  <si>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</si>
  <si>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</si>
  <si>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</si>
  <si>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</si>
  <si>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</si>
  <si>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</si>
  <si>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</si>
  <si>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</si>
  <si>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</si>
  <si>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</si>
  <si>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</si>
  <si>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</si>
  <si>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</si>
  <si>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</si>
  <si>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</si>
  <si>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</si>
  <si>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</si>
  <si>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</si>
  <si>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</si>
  <si>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</si>
  <si>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</si>
  <si>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</si>
  <si>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</si>
  <si>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</si>
  <si>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</si>
  <si>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</si>
  <si>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</si>
  <si>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</si>
  <si>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</si>
  <si>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</si>
  <si>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</si>
  <si>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</si>
  <si>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</si>
  <si>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</si>
  <si>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</si>
  <si>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</si>
  <si>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</si>
  <si>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</si>
  <si>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</si>
  <si>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</si>
  <si>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</si>
  <si>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</si>
  <si>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</si>
  <si>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</si>
  <si>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</si>
  <si>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</si>
  <si>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</si>
  <si>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</si>
  <si>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</si>
  <si>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</si>
  <si>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</si>
  <si>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</si>
  <si>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</si>
  <si>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</si>
  <si>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</si>
  <si>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</si>
  <si>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</si>
  <si>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</si>
  <si>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</si>
  <si>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</si>
  <si>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</si>
  <si>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</si>
  <si>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</si>
  <si>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</si>
  <si>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</si>
  <si>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</si>
  <si>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</si>
  <si>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</si>
  <si>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</si>
  <si>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</si>
  <si>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</si>
  <si>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</si>
  <si>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</si>
  <si>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</si>
  <si>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</si>
  <si>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</si>
  <si>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</si>
  <si>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</si>
  <si>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</si>
  <si>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</si>
  <si>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</si>
  <si>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</si>
  <si>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</si>
  <si>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</si>
  <si>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</si>
  <si>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</si>
  <si>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</si>
  <si>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</si>
  <si>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</si>
  <si>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</si>
  <si>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</si>
  <si>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</si>
  <si>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</si>
  <si>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</si>
  <si>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</si>
  <si>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</si>
  <si>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</si>
  <si>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</si>
  <si>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</si>
  <si>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</si>
  <si>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</si>
  <si>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</si>
  <si>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</si>
  <si>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</si>
  <si>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</si>
  <si>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</si>
  <si>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</si>
  <si>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</si>
  <si>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</si>
  <si>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</si>
  <si>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</si>
  <si>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</si>
  <si>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</si>
  <si>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</si>
  <si>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</si>
  <si>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</si>
  <si>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</si>
  <si>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</si>
  <si>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</si>
  <si>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</si>
  <si>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</si>
  <si>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</si>
  <si>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</si>
  <si>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</si>
  <si>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</si>
  <si>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</si>
  <si>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</si>
  <si>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</si>
  <si>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</si>
  <si>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</si>
  <si>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</si>
  <si>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</si>
  <si>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</si>
  <si>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</si>
  <si>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</si>
  <si>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</si>
  <si>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</si>
  <si>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</si>
  <si>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</si>
  <si>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</si>
  <si>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</si>
  <si>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</si>
  <si>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</si>
  <si>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</si>
  <si>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</si>
  <si>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</si>
  <si>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</si>
  <si>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</si>
  <si>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</si>
  <si>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</si>
  <si>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</si>
  <si>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</si>
  <si>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</si>
  <si>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</si>
  <si>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</si>
  <si>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</si>
  <si>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</si>
  <si>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</si>
  <si>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</si>
  <si>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</si>
  <si>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</si>
  <si>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</si>
  <si>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</si>
  <si>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</si>
  <si>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</si>
  <si>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</si>
  <si>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</si>
  <si>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</si>
  <si>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</si>
  <si>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</si>
  <si>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</si>
  <si>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</si>
  <si>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</si>
  <si>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</si>
  <si>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</si>
  <si>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</si>
  <si>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</si>
  <si>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</si>
  <si>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</si>
  <si>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</si>
  <si>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</si>
  <si>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</si>
  <si>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</si>
  <si>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</si>
  <si>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</si>
  <si>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</si>
  <si>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</si>
  <si>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</si>
  <si>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</si>
  <si>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</si>
  <si>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</si>
  <si>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</si>
  <si>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</si>
  <si>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</si>
  <si>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</si>
  <si>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</si>
  <si>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</si>
  <si>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</si>
  <si>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</si>
  <si>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</si>
  <si>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</si>
  <si>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</si>
  <si>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</si>
  <si>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</si>
  <si>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</si>
  <si>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</si>
  <si>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</si>
  <si>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</si>
  <si>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</si>
  <si>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</si>
  <si>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</si>
  <si>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</si>
  <si>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</si>
  <si>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</si>
  <si>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</si>
  <si>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</si>
  <si>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</si>
  <si>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</si>
  <si>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</si>
  <si>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</si>
  <si>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</si>
  <si>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</si>
  <si>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</si>
  <si>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</si>
  <si>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</si>
  <si>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</si>
  <si>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</si>
  <si>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</si>
  <si>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</si>
  <si>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</si>
  <si>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</si>
  <si>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</si>
  <si>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</si>
  <si>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</si>
  <si>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</si>
  <si>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</si>
  <si>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</si>
  <si>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</si>
  <si>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</si>
  <si>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</si>
  <si>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</si>
  <si>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</si>
  <si>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</si>
  <si>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</si>
  <si>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</si>
  <si>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</si>
  <si>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</si>
  <si>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</si>
  <si>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</si>
  <si>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</si>
  <si>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</si>
  <si>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</si>
  <si>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</si>
  <si>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</si>
  <si>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</si>
  <si>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</si>
  <si>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</si>
  <si>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</si>
  <si>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</si>
  <si>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</si>
  <si>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</si>
  <si>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</si>
  <si>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</si>
  <si>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</si>
  <si>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</si>
  <si>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</si>
  <si>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</si>
  <si>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</si>
  <si>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</si>
  <si>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</si>
  <si>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</si>
  <si>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</si>
  <si>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</si>
  <si>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</si>
  <si>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</si>
  <si>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</si>
  <si>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</si>
  <si>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</si>
  <si>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</si>
  <si>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</si>
  <si>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</si>
  <si>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</si>
  <si>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</si>
  <si>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</si>
  <si>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</si>
  <si>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</si>
  <si>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</si>
  <si>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</si>
  <si>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</si>
  <si>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</si>
  <si>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</si>
  <si>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</si>
  <si>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</si>
  <si>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</si>
  <si>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</si>
  <si>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</si>
  <si>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</si>
  <si>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</si>
  <si>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</si>
  <si>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</si>
  <si>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</si>
  <si>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</si>
  <si>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</si>
  <si>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</si>
  <si>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</si>
  <si>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</si>
  <si>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</si>
  <si>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</si>
  <si>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</si>
  <si>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</si>
  <si>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</si>
  <si>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</si>
  <si>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</si>
  <si>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</si>
  <si>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</si>
  <si>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</si>
  <si>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</si>
  <si>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</si>
  <si>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</si>
  <si>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</si>
  <si>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</si>
  <si>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</si>
  <si>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</si>
  <si>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</si>
  <si>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</si>
  <si>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</si>
  <si>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</si>
  <si>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</si>
  <si>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</si>
  <si>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</si>
  <si>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</si>
  <si>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</si>
  <si>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</si>
  <si>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</si>
  <si>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</si>
  <si>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</si>
  <si>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</si>
  <si>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</si>
  <si>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</si>
  <si>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</si>
  <si>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</si>
  <si>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</si>
  <si>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</si>
  <si>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</si>
  <si>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</si>
  <si>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</si>
  <si>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</si>
  <si>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</si>
  <si>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</si>
  <si>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</si>
  <si>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</si>
  <si>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</si>
  <si>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</si>
  <si>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</si>
  <si>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</si>
  <si>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</si>
  <si>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</si>
  <si>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</si>
  <si>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</si>
  <si>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</si>
  <si>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</si>
  <si>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</si>
  <si>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</si>
  <si>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</si>
  <si>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</si>
  <si>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</si>
  <si>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</si>
  <si>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</si>
  <si>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</si>
  <si>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</si>
  <si>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</si>
  <si>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</si>
  <si>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</si>
  <si>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</si>
  <si>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</si>
  <si>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</si>
  <si>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</si>
  <si>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</si>
  <si>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</si>
  <si>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</si>
  <si>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</si>
  <si>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</si>
  <si>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</si>
  <si>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</si>
  <si>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</si>
  <si>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</si>
  <si>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</si>
  <si>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</si>
  <si>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</si>
  <si>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</si>
  <si>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</si>
  <si>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</si>
  <si>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</si>
  <si>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</si>
  <si>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</si>
  <si>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</si>
  <si>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</si>
  <si>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</si>
  <si>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</si>
  <si>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</si>
  <si>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</si>
  <si>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</si>
  <si>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</si>
  <si>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</si>
  <si>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</si>
  <si>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</si>
  <si>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</si>
  <si>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</si>
  <si>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</si>
  <si>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</si>
  <si>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</si>
  <si>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</si>
  <si>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</si>
  <si>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</si>
  <si>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</si>
  <si>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</si>
  <si>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</si>
  <si>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</si>
  <si>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</si>
  <si>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</si>
  <si>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</si>
  <si>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</si>
  <si>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</si>
  <si>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</si>
  <si>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</si>
  <si>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</si>
  <si>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</si>
  <si>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</si>
  <si>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</si>
  <si>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</si>
  <si>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</si>
  <si>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</si>
  <si>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</si>
  <si>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</si>
  <si>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</si>
  <si>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</si>
  <si>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</si>
  <si>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</si>
  <si>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</si>
  <si>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</si>
  <si>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</si>
  <si>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</si>
  <si>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</si>
  <si>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</si>
  <si>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</si>
  <si>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</si>
  <si>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</si>
  <si>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</si>
  <si>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</si>
  <si>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</si>
  <si>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</si>
  <si>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</si>
  <si>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</si>
  <si>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</si>
  <si>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</si>
  <si>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</si>
  <si>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</si>
  <si>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</si>
  <si>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</si>
  <si>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</si>
  <si>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</si>
  <si>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</si>
  <si>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</si>
  <si>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</si>
  <si>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</si>
  <si>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</si>
  <si>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</si>
  <si>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</si>
  <si>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</si>
  <si>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</si>
  <si>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</si>
  <si>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</si>
  <si>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</si>
  <si>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</si>
  <si>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</si>
  <si>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</si>
  <si>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</si>
  <si>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</si>
  <si>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</si>
  <si>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</si>
  <si>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</si>
  <si>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</si>
  <si>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</si>
  <si>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</si>
  <si>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</si>
  <si>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</si>
  <si>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</si>
  <si>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</si>
  <si>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</si>
  <si>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</si>
  <si>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</si>
  <si>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</si>
  <si>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</si>
  <si>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</si>
  <si>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</si>
  <si>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</si>
  <si>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</si>
  <si>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</si>
  <si>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</si>
  <si>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</si>
  <si>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</si>
  <si>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</si>
  <si>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</si>
  <si>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</si>
  <si>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</si>
  <si>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</si>
  <si>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</si>
  <si>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</si>
  <si>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</si>
  <si>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</si>
  <si>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</si>
  <si>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</si>
  <si>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</si>
  <si>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</si>
  <si>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</si>
  <si>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</si>
  <si>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</si>
  <si>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</si>
  <si>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</si>
  <si>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</si>
  <si>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</si>
  <si>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</si>
  <si>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</si>
  <si>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</si>
  <si>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</si>
  <si>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</si>
  <si>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</si>
  <si>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</si>
  <si>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</si>
  <si>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</si>
  <si>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</si>
  <si>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</si>
  <si>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</si>
  <si>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</si>
  <si>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</si>
  <si>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</si>
  <si>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</si>
  <si>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</si>
  <si>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</si>
  <si>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</si>
  <si>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</si>
  <si>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</si>
  <si>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</si>
  <si>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</si>
  <si>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</si>
  <si>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</si>
  <si>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</si>
  <si>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</si>
  <si>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</si>
  <si>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</si>
  <si>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</si>
  <si>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</si>
  <si>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</si>
  <si>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</si>
  <si>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</si>
  <si>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</si>
  <si>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</si>
  <si>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</si>
  <si>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</si>
  <si>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</si>
  <si>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</si>
  <si>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</si>
  <si>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</si>
  <si>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</si>
  <si>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</si>
  <si>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</si>
  <si>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</si>
  <si>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</si>
  <si>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</si>
  <si>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</si>
  <si>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</si>
  <si>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</si>
  <si>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</si>
  <si>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</si>
  <si>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</si>
  <si>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</si>
  <si>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</si>
  <si>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</si>
  <si>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</si>
  <si>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</si>
  <si>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</si>
  <si>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</si>
  <si>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</si>
  <si>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</si>
  <si>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</si>
  <si>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</si>
  <si>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</si>
  <si>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</si>
  <si>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</si>
  <si>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</si>
  <si>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</si>
  <si>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</si>
  <si>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</si>
  <si>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</si>
  <si>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</si>
  <si>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</si>
  <si>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</si>
  <si>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</si>
  <si>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</si>
  <si>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</si>
  <si>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</si>
  <si>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</si>
  <si>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</si>
  <si>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</si>
  <si>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</si>
  <si>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</si>
  <si>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</si>
  <si>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</si>
  <si>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</si>
  <si>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</si>
  <si>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</si>
  <si>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</si>
  <si>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</si>
  <si>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</si>
  <si>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</si>
  <si>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</si>
  <si>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</si>
  <si>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</si>
  <si>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</si>
  <si>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</si>
  <si>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</si>
  <si>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</si>
  <si>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</si>
  <si>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</si>
  <si>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</si>
  <si>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</si>
  <si>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</si>
  <si>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</si>
  <si>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</si>
  <si>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</si>
  <si>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</si>
  <si>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</si>
  <si>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</si>
  <si>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</si>
  <si>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</si>
  <si>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</si>
  <si>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</si>
  <si>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</si>
  <si>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</si>
  <si>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</si>
  <si>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</si>
  <si>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</si>
  <si>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</si>
  <si>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</si>
  <si>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</si>
  <si>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</si>
  <si>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</si>
  <si>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</si>
  <si>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</si>
  <si>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</si>
  <si>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</si>
  <si>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</si>
  <si>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</si>
  <si>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</si>
  <si>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</si>
  <si>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</si>
  <si>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</si>
  <si>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</si>
  <si>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</si>
  <si>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</si>
  <si>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</si>
  <si>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</si>
  <si>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</si>
  <si>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</si>
  <si>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</si>
  <si>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</si>
  <si>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</si>
  <si>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</si>
  <si>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</si>
  <si>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</si>
  <si>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</si>
  <si>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</si>
  <si>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</si>
  <si>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</si>
  <si>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</si>
  <si>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</si>
  <si>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</si>
  <si>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</si>
  <si>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</si>
  <si>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</si>
  <si>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</si>
  <si>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</si>
  <si>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</si>
  <si>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</si>
  <si>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</si>
  <si>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</si>
  <si>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</si>
  <si>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</si>
  <si>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</si>
  <si>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</si>
  <si>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</si>
  <si>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</si>
  <si>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</si>
  <si>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</si>
  <si>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</si>
  <si>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</si>
  <si>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</si>
  <si>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</si>
  <si>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</si>
  <si>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</si>
  <si>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</si>
  <si>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</si>
  <si>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</si>
  <si>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</si>
  <si>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</si>
  <si>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</si>
  <si>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</si>
  <si>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</si>
  <si>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</si>
  <si>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</si>
  <si>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</si>
  <si>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</si>
  <si>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</si>
  <si>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</si>
  <si>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</si>
  <si>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</si>
  <si>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</si>
  <si>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</si>
  <si>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</si>
  <si>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</si>
  <si>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</si>
  <si>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</si>
  <si>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</si>
  <si>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</si>
  <si>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</si>
  <si>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</si>
  <si>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</si>
  <si>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</si>
  <si>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</si>
  <si>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</si>
  <si>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</si>
  <si>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</si>
  <si>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</si>
  <si>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</si>
  <si>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</si>
  <si>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</si>
  <si>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</si>
  <si>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</si>
  <si>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</si>
  <si>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</si>
  <si>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</si>
  <si>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</si>
  <si>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</si>
  <si>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</si>
  <si>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</si>
  <si>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</si>
  <si>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</si>
  <si>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</si>
  <si>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</si>
  <si>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</si>
  <si>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</si>
  <si>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</si>
  <si>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</si>
  <si>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</si>
  <si>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</si>
  <si>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</si>
  <si>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</si>
  <si>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</si>
  <si>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</si>
  <si>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</si>
  <si>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</si>
  <si>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</si>
  <si>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</si>
  <si>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</si>
  <si>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</si>
  <si>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</si>
  <si>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</si>
  <si>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</si>
  <si>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</si>
  <si>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</si>
  <si>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</si>
  <si>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</si>
  <si>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</si>
  <si>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</si>
  <si>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</si>
  <si>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</si>
  <si>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</si>
  <si>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</si>
  <si>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</si>
  <si>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</si>
  <si>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</si>
  <si>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</si>
  <si>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</si>
  <si>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</si>
  <si>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</si>
  <si>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</si>
  <si>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</si>
  <si>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</si>
  <si>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</si>
  <si>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</si>
  <si>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</si>
  <si>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</si>
  <si>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</si>
  <si>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</si>
  <si>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</si>
  <si>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</si>
  <si>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</si>
  <si>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</si>
  <si>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</si>
  <si>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</si>
  <si>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</si>
  <si>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</si>
  <si>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</si>
  <si>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</si>
  <si>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</si>
  <si>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</si>
  <si>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</si>
  <si>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</si>
  <si>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</si>
  <si>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</si>
  <si>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</si>
  <si>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</si>
  <si>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</si>
  <si>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</si>
  <si>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</si>
  <si>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</si>
  <si>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</si>
  <si>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</si>
  <si>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</si>
  <si>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</si>
  <si>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</si>
  <si>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</si>
  <si>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</si>
  <si>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</si>
  <si>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</si>
  <si>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</si>
  <si>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</si>
  <si>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</si>
  <si>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</si>
  <si>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</si>
  <si>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</si>
  <si>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</si>
  <si>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</si>
  <si>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</si>
  <si>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</si>
  <si>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</si>
  <si>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</si>
  <si>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</si>
  <si>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</si>
  <si>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</si>
  <si>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</si>
  <si>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</si>
  <si>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</si>
  <si>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</si>
  <si>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</si>
  <si>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</si>
  <si>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</si>
  <si>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</si>
  <si>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</si>
  <si>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</si>
  <si>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</si>
  <si>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</si>
  <si>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</si>
  <si>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</si>
  <si>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</si>
  <si>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</si>
  <si>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</si>
  <si>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</si>
  <si>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</si>
  <si>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</si>
  <si>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</si>
  <si>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</si>
  <si>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</si>
  <si>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</si>
  <si>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</si>
  <si>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</si>
  <si>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</si>
  <si>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</si>
  <si>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</si>
  <si>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</si>
  <si>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</si>
  <si>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</si>
  <si>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</si>
  <si>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</si>
  <si>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</si>
  <si>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</si>
  <si>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</si>
  <si>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</si>
  <si>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</si>
  <si>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</si>
  <si>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</si>
  <si>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</si>
  <si>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</si>
  <si>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</si>
  <si>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</si>
  <si>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</si>
  <si>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</si>
  <si>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</si>
  <si>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</si>
  <si>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</si>
  <si>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</si>
  <si>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</si>
  <si>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</si>
  <si>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</si>
  <si>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</si>
  <si>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</si>
  <si>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</si>
  <si>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</si>
  <si>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</si>
  <si>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</si>
  <si>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</si>
  <si>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</si>
  <si>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</si>
  <si>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</si>
  <si>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</si>
  <si>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</si>
  <si>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</si>
  <si>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</si>
  <si>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</si>
  <si>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</si>
  <si>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</si>
  <si>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</si>
  <si>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</si>
  <si>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</si>
  <si>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</si>
  <si>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</si>
  <si>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</si>
  <si>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</si>
  <si>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</si>
  <si>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</si>
  <si>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</si>
  <si>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</si>
  <si>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</si>
  <si>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</si>
  <si>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</si>
  <si>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</si>
  <si>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</si>
  <si>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</si>
  <si>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</si>
  <si>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</si>
  <si>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</si>
  <si>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</si>
  <si>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</si>
  <si>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</si>
  <si>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</si>
  <si>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</si>
  <si>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</si>
  <si>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</si>
  <si>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</si>
  <si>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</si>
  <si>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</si>
  <si>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</si>
  <si>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</si>
  <si>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</si>
  <si>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</si>
  <si>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</si>
  <si>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</si>
  <si>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</si>
  <si>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</si>
  <si>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</si>
  <si>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</si>
  <si>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</si>
  <si>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</si>
  <si>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</si>
  <si>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</si>
  <si>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</si>
  <si>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</si>
  <si>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</si>
  <si>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</si>
  <si>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</si>
  <si>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</si>
  <si>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</si>
  <si>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</si>
  <si>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</si>
  <si>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</si>
  <si>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</si>
  <si>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</si>
  <si>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</si>
  <si>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</si>
  <si>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</si>
  <si>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</si>
  <si>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</si>
  <si>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</si>
  <si>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</si>
  <si>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</si>
  <si>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</si>
  <si>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</si>
  <si>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</si>
  <si>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</si>
  <si>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</si>
  <si>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</si>
  <si>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</si>
  <si>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</si>
  <si>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</si>
  <si>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</si>
  <si>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</si>
  <si>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</si>
  <si>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</si>
  <si>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</si>
  <si>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</si>
  <si>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</si>
  <si>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</si>
  <si>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</si>
  <si>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</si>
  <si>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</si>
  <si>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</si>
  <si>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</si>
  <si>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</si>
  <si>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</si>
  <si>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</si>
  <si>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</si>
  <si>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</si>
  <si>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</si>
  <si>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</si>
  <si>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</si>
  <si>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</si>
  <si>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</si>
  <si>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</si>
  <si>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</si>
  <si>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</si>
  <si>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</si>
  <si>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</si>
  <si>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</si>
  <si>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</si>
  <si>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</si>
  <si>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</si>
  <si>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</si>
  <si>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</si>
  <si>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</si>
  <si>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</si>
  <si>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</si>
  <si>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</si>
  <si>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</si>
  <si>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</si>
  <si>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</si>
  <si>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</si>
  <si>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</si>
  <si>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</si>
  <si>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</si>
  <si>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</si>
  <si>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</si>
  <si>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</si>
  <si>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</si>
  <si>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</si>
  <si>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</si>
  <si>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</si>
  <si>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</si>
  <si>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</si>
  <si>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</si>
  <si>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</si>
  <si>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</si>
  <si>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</si>
  <si>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</si>
  <si>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</si>
  <si>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</si>
  <si>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</si>
  <si>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</si>
  <si>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</si>
  <si>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</si>
  <si>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</si>
  <si>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</si>
  <si>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</si>
  <si>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</si>
  <si>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</si>
  <si>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</si>
  <si>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</si>
  <si>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</si>
  <si>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</si>
  <si>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</si>
  <si>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</si>
  <si>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</si>
  <si>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</si>
  <si>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</si>
  <si>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</si>
  <si>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</si>
  <si>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</si>
  <si>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</si>
  <si>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</si>
  <si>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</si>
  <si>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</si>
  <si>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</si>
  <si>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</si>
  <si>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</si>
  <si>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</si>
  <si>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</si>
  <si>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</si>
  <si>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</si>
  <si>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</si>
  <si>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</si>
  <si>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</si>
  <si>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</si>
  <si>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</si>
  <si>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</si>
  <si>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</si>
  <si>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</si>
  <si>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</si>
  <si>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</si>
  <si>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</si>
  <si>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</si>
  <si>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</si>
  <si>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</si>
  <si>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</si>
  <si>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</si>
  <si>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</si>
  <si>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</si>
  <si>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</si>
  <si>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</si>
  <si>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</si>
  <si>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</si>
  <si>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</si>
  <si>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</si>
  <si>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</si>
  <si>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</si>
  <si>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</si>
  <si>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</si>
  <si>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</si>
  <si>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</si>
  <si>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</si>
  <si>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</si>
  <si>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</si>
  <si>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</si>
  <si>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</si>
  <si>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</si>
  <si>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</si>
  <si>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</si>
  <si>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</si>
  <si>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</si>
  <si>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</si>
  <si>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</si>
  <si>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</si>
  <si>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</si>
  <si>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</si>
  <si>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</si>
  <si>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</si>
  <si>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</si>
  <si>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</si>
  <si>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</si>
  <si>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</si>
  <si>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</si>
  <si>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</si>
  <si>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</si>
  <si>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</si>
  <si>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</si>
  <si>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</si>
  <si>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</si>
  <si>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</si>
  <si>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</si>
  <si>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</si>
  <si>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</si>
  <si>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</si>
  <si>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</si>
  <si>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</si>
  <si>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</si>
  <si>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</si>
  <si>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</si>
  <si>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</si>
  <si>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</si>
  <si>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</si>
  <si>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</si>
  <si>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</si>
  <si>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</si>
  <si>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</si>
  <si>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</si>
  <si>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</si>
  <si>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</si>
  <si>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</si>
  <si>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</si>
  <si>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</si>
  <si>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</si>
  <si>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</si>
  <si>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</si>
  <si>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</si>
  <si>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</si>
  <si>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</si>
  <si>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</si>
  <si>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</si>
  <si>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</si>
  <si>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</si>
  <si>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</si>
  <si>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</si>
  <si>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</si>
  <si>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</si>
  <si>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</si>
  <si>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</si>
  <si>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</si>
  <si>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</si>
  <si>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</si>
  <si>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</si>
  <si>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</si>
  <si>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</si>
  <si>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</si>
  <si>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</si>
  <si>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</si>
  <si>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</si>
  <si>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</si>
  <si>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</si>
  <si>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</si>
  <si>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</si>
  <si>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</si>
  <si>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</si>
  <si>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</si>
  <si>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</si>
  <si>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</si>
  <si>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</si>
  <si>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</si>
  <si>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</si>
  <si>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</si>
  <si>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</si>
  <si>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</si>
  <si>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</si>
  <si>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</si>
  <si>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</si>
  <si>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</si>
  <si>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</si>
  <si>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</si>
  <si>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</si>
  <si>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</si>
  <si>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</si>
  <si>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</si>
  <si>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</si>
  <si>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</si>
  <si>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</si>
  <si>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</si>
  <si>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</si>
  <si>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</si>
  <si>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</si>
  <si>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</si>
  <si>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</si>
  <si>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</si>
  <si>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</si>
  <si>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</si>
  <si>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</si>
  <si>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</si>
  <si>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</si>
  <si>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</si>
  <si>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</si>
  <si>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</si>
  <si>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</si>
  <si>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</si>
  <si>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</si>
  <si>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</si>
  <si>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</si>
  <si>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</si>
  <si>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</si>
  <si>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</si>
  <si>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</si>
  <si>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</si>
  <si>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</si>
  <si>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</si>
  <si>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</si>
  <si>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</si>
  <si>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</si>
  <si>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</si>
  <si>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</si>
  <si>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</si>
  <si>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</si>
  <si>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</si>
  <si>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</si>
  <si>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</si>
  <si>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</si>
  <si>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</si>
  <si>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</si>
  <si>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</si>
  <si>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</si>
  <si>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</si>
  <si>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</si>
  <si>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</si>
  <si>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</si>
  <si>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</si>
  <si>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</si>
  <si>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</si>
  <si>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</si>
  <si>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</si>
  <si>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</si>
  <si>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</si>
  <si>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</si>
  <si>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</si>
  <si>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</si>
  <si>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</si>
  <si>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</si>
  <si>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</si>
  <si>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</si>
  <si>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</si>
  <si>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</si>
  <si>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</si>
  <si>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</si>
  <si>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</si>
  <si>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</si>
  <si>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</si>
  <si>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</si>
  <si>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</si>
  <si>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</si>
  <si>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</si>
  <si>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</si>
  <si>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</si>
  <si>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</si>
  <si>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</si>
  <si>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</si>
  <si>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</si>
  <si>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</si>
  <si>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</si>
  <si>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</si>
  <si>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</si>
  <si>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</si>
  <si>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</si>
  <si>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</si>
  <si>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</si>
  <si>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</si>
  <si>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</si>
  <si>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</si>
  <si>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</si>
  <si>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</si>
  <si>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</si>
  <si>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</si>
  <si>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</si>
  <si>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</si>
  <si>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</si>
  <si>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</si>
  <si>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</si>
  <si>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</si>
  <si>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</si>
  <si>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</si>
  <si>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</si>
  <si>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</si>
  <si>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</si>
  <si>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</si>
  <si>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</si>
  <si>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</si>
  <si>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</si>
  <si>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</si>
  <si>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</si>
  <si>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</si>
  <si>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</si>
  <si>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</si>
  <si>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</si>
  <si>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</si>
  <si>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</si>
  <si>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</si>
  <si>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</si>
  <si>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</si>
  <si>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</si>
  <si>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</si>
  <si>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</si>
  <si>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</si>
  <si>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</si>
  <si>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</si>
  <si>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</si>
  <si>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</si>
  <si>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</si>
  <si>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</si>
  <si>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</si>
  <si>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</si>
  <si>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</si>
  <si>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</si>
  <si>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</si>
  <si>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</si>
  <si>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</si>
  <si>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</si>
  <si>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</si>
  <si>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</si>
  <si>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</si>
  <si>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</si>
  <si>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</si>
  <si>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</si>
  <si>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</si>
  <si>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</si>
  <si>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</si>
  <si>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</si>
  <si>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</si>
  <si>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</si>
  <si>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</si>
  <si>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</si>
  <si>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</si>
  <si>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</si>
  <si>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</si>
  <si>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</si>
  <si>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</si>
  <si>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</si>
  <si>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</si>
  <si>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</si>
  <si>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</si>
  <si>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</si>
  <si>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</si>
  <si>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</si>
  <si>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</si>
  <si>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</si>
  <si>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</si>
  <si>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</si>
  <si>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</si>
  <si>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</si>
  <si>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</si>
  <si>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</si>
  <si>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</si>
  <si>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</si>
  <si>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</si>
  <si>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</si>
  <si>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</si>
  <si>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</si>
  <si>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</si>
  <si>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</si>
  <si>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</si>
  <si>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</si>
  <si>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</si>
  <si>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</si>
  <si>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</si>
  <si>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</si>
  <si>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</si>
  <si>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</si>
  <si>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</si>
  <si>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</si>
  <si>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</si>
  <si>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</si>
  <si>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</si>
  <si>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</si>
  <si>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</si>
  <si>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</si>
  <si>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</si>
  <si>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</si>
  <si>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</si>
  <si>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</si>
  <si>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</si>
  <si>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</si>
  <si>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</si>
  <si>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</si>
  <si>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</si>
  <si>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</si>
  <si>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</si>
  <si>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</si>
  <si>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</si>
  <si>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</si>
  <si>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</si>
  <si>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</si>
  <si>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</si>
  <si>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</si>
  <si>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</si>
  <si>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</si>
  <si>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</si>
  <si>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</si>
  <si>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</si>
  <si>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</si>
  <si>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</si>
  <si>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</si>
  <si>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</si>
  <si>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</si>
  <si>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</si>
  <si>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</si>
  <si>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</si>
  <si>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</si>
  <si>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</si>
  <si>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</si>
  <si>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</si>
  <si>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</si>
  <si>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</si>
  <si>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</si>
  <si>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</si>
  <si>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</si>
  <si>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</si>
  <si>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</si>
  <si>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</si>
  <si>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</si>
  <si>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</si>
  <si>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</si>
  <si>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</si>
  <si>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</si>
  <si>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</si>
  <si>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</si>
  <si>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</si>
  <si>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</si>
  <si>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</si>
  <si>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</si>
  <si>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</si>
  <si>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</si>
  <si>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</si>
  <si>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</si>
  <si>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</si>
  <si>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</si>
  <si>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</si>
  <si>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</si>
  <si>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</si>
  <si>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</si>
  <si>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</si>
  <si>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</si>
  <si>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</si>
  <si>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</si>
  <si>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</si>
  <si>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</si>
  <si>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</si>
  <si>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</si>
  <si>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</si>
  <si>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</si>
  <si>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</si>
  <si>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</si>
  <si>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</si>
  <si>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</si>
  <si>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</si>
  <si>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</si>
  <si>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</si>
  <si>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</si>
  <si>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</si>
  <si>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</si>
  <si>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</si>
  <si>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</si>
  <si>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</si>
  <si>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</si>
  <si>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</si>
  <si>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</si>
  <si>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</si>
  <si>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</si>
  <si>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</si>
  <si>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</si>
  <si>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</si>
  <si>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</si>
  <si>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</si>
  <si>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</si>
  <si>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</si>
  <si>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</si>
  <si>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</si>
  <si>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</si>
  <si>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</si>
  <si>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</si>
  <si>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</si>
  <si>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</si>
  <si>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</si>
  <si>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</si>
  <si>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</si>
  <si>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</si>
  <si>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</si>
  <si>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</si>
  <si>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</si>
  <si>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</si>
  <si>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</si>
  <si>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</si>
  <si>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</si>
  <si>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</si>
  <si>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</si>
  <si>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</si>
  <si>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</si>
  <si>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</si>
  <si>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</si>
  <si>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</si>
  <si>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</si>
  <si>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</si>
  <si>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</si>
  <si>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</si>
  <si>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</si>
  <si>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</si>
  <si>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</si>
  <si>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</si>
  <si>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</si>
  <si>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</si>
  <si>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</si>
  <si>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</si>
  <si>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</si>
  <si>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</si>
  <si>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</si>
  <si>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</si>
  <si>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</si>
  <si>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</si>
  <si>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</si>
  <si>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</si>
  <si>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</si>
  <si>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</si>
  <si>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</si>
  <si>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</si>
  <si>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</si>
  <si>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</si>
  <si>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</si>
  <si>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</si>
  <si>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</si>
  <si>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</si>
  <si>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</si>
  <si>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</si>
  <si>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</si>
  <si>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</si>
  <si>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</si>
  <si>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</si>
  <si>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</si>
  <si>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</si>
  <si>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</si>
  <si>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</si>
  <si>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</si>
  <si>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</si>
  <si>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</si>
  <si>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</si>
  <si>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</si>
  <si>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</si>
  <si>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</si>
  <si>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</si>
  <si>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</si>
  <si>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</si>
  <si>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</si>
  <si>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</si>
  <si>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</si>
  <si>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</si>
  <si>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</si>
  <si>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</si>
  <si>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</si>
  <si>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</si>
  <si>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</si>
  <si>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</si>
  <si>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</si>
  <si>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</si>
  <si>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</si>
  <si>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</si>
  <si>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</si>
  <si>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</si>
  <si>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</si>
  <si>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</si>
  <si>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</si>
  <si>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</si>
  <si>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</si>
  <si>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</si>
  <si>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</si>
  <si>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</si>
  <si>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</si>
  <si>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</si>
  <si>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</si>
  <si>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</si>
  <si>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</si>
  <si>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</si>
  <si>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</si>
  <si>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</si>
  <si>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</si>
  <si>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</si>
  <si>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</si>
  <si>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</si>
  <si>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</si>
  <si>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</si>
  <si>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</si>
  <si>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</si>
  <si>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</si>
  <si>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</si>
  <si>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</si>
  <si>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</si>
  <si>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</si>
  <si>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</si>
  <si>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</si>
  <si>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</si>
  <si>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</si>
  <si>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</si>
  <si>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</si>
  <si>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</si>
  <si>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</si>
  <si>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</si>
  <si>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</si>
  <si>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</si>
  <si>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</si>
  <si>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</si>
  <si>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</si>
  <si>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</si>
  <si>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</si>
  <si>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</si>
  <si>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</si>
  <si>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</si>
  <si>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</si>
  <si>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</si>
  <si>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</si>
  <si>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</si>
  <si>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</si>
  <si>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</si>
  <si>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</si>
  <si>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</si>
  <si>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</si>
  <si>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</si>
  <si>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</si>
  <si>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</si>
  <si>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</si>
  <si>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</si>
  <si>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</si>
  <si>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</si>
  <si>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</si>
  <si>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</si>
  <si>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</si>
  <si>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</si>
  <si>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</si>
  <si>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</si>
  <si>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</si>
  <si>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</si>
  <si>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</si>
  <si>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</si>
  <si>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</si>
  <si>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</si>
  <si>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</si>
  <si>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</si>
  <si>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</si>
  <si>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</si>
  <si>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</si>
  <si>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</si>
  <si>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</si>
  <si>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</si>
  <si>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</si>
  <si>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</si>
  <si>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</si>
  <si>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</si>
  <si>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</si>
  <si>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</si>
  <si>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</si>
  <si>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</si>
  <si>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</si>
  <si>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</si>
  <si>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</si>
  <si>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</si>
  <si>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</si>
  <si>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</si>
  <si>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</si>
  <si>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</si>
  <si>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</si>
  <si>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</si>
  <si>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</si>
  <si>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</si>
  <si>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</si>
  <si>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</si>
  <si>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</si>
  <si>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</si>
  <si>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</si>
  <si>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</si>
  <si>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</si>
  <si>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</si>
  <si>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</si>
  <si>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</si>
  <si>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</si>
  <si>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</si>
  <si>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</si>
  <si>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</si>
  <si>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</si>
  <si>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</si>
  <si>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</si>
  <si>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</si>
  <si>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</si>
  <si>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</si>
  <si>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</si>
  <si>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</si>
  <si>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</si>
  <si>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</si>
  <si>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</si>
  <si>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</si>
  <si>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</si>
  <si>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</si>
  <si>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</si>
  <si>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</si>
  <si>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</si>
  <si>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</si>
  <si>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</si>
  <si>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</si>
  <si>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</si>
  <si>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</si>
  <si>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</si>
  <si>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</si>
  <si>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</si>
  <si>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</si>
  <si>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</si>
  <si>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</si>
  <si>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</si>
  <si>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</si>
  <si>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</si>
  <si>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</si>
  <si>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</si>
  <si>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</si>
  <si>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</si>
  <si>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</si>
  <si>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</si>
  <si>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</si>
  <si>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</si>
  <si>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</si>
  <si>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</si>
  <si>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</si>
  <si>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</si>
  <si>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</si>
  <si>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</si>
  <si>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</si>
  <si>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</si>
  <si>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</si>
  <si>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</si>
  <si>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</si>
  <si>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</si>
  <si>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</si>
  <si>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</si>
  <si>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</si>
  <si>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</si>
  <si>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</si>
  <si>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</si>
  <si>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</si>
  <si>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</si>
  <si>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</si>
  <si>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</si>
  <si>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</si>
  <si>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</si>
  <si>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</si>
  <si>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</si>
  <si>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</si>
  <si>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</si>
  <si>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</si>
  <si>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</si>
  <si>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</si>
  <si>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</si>
  <si>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</si>
  <si>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</si>
  <si>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</si>
  <si>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</si>
  <si>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</si>
  <si>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</si>
  <si>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</si>
  <si>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</si>
  <si>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</si>
  <si>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</si>
  <si>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</si>
  <si>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</si>
  <si>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</si>
  <si>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</si>
  <si>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</si>
  <si>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</si>
  <si>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</si>
  <si>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</si>
  <si>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</si>
  <si>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</si>
  <si>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</si>
  <si>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</si>
  <si>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</si>
  <si>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</si>
  <si>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</si>
  <si>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</si>
  <si>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</si>
  <si>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</si>
  <si>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</si>
  <si>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</si>
  <si>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</si>
  <si>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</si>
  <si>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</si>
  <si>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</si>
  <si>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</si>
  <si>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</si>
  <si>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</si>
  <si>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</si>
  <si>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</si>
  <si>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</si>
  <si>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</si>
  <si>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</si>
  <si>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</si>
  <si>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</si>
  <si>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</si>
  <si>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</si>
  <si>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</si>
  <si>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</si>
  <si>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</si>
  <si>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</si>
  <si>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</si>
  <si>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</si>
  <si>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</si>
  <si>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</si>
  <si>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</si>
  <si>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</si>
  <si>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</si>
  <si>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</si>
  <si>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</si>
  <si>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</si>
  <si>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</si>
  <si>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</si>
  <si>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</si>
  <si>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</si>
  <si>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</si>
  <si>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</si>
  <si>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</si>
  <si>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</si>
  <si>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</si>
  <si>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</si>
  <si>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</si>
  <si>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</si>
  <si>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</si>
  <si>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</si>
  <si>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</si>
  <si>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</si>
  <si>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</si>
  <si>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</si>
  <si>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</si>
  <si>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</si>
  <si>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</si>
  <si>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</si>
  <si>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</si>
  <si>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</si>
  <si>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</si>
  <si>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</si>
  <si>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</si>
  <si>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</si>
  <si>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</si>
  <si>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</si>
  <si>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</si>
  <si>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</si>
  <si>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</si>
  <si>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</si>
  <si>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</si>
  <si>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</si>
  <si>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</si>
  <si>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</si>
  <si>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</si>
  <si>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</si>
  <si>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</si>
  <si>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</si>
  <si>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</si>
  <si>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</si>
  <si>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</si>
  <si>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</si>
  <si>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</si>
  <si>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</si>
  <si>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</si>
  <si>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</si>
  <si>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</si>
  <si>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</si>
  <si>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</si>
  <si>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</si>
  <si>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</si>
  <si>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</si>
  <si>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</si>
  <si>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</si>
  <si>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</si>
  <si>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</si>
  <si>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</si>
  <si>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</si>
  <si>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</si>
  <si>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</si>
  <si>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</si>
  <si>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</si>
  <si>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</si>
  <si>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</si>
  <si>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</si>
  <si>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</si>
  <si>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</si>
  <si>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</si>
  <si>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</si>
  <si>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</si>
  <si>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</si>
  <si>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</si>
  <si>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</si>
  <si>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</si>
  <si>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</si>
  <si>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</si>
  <si>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</si>
  <si>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</si>
  <si>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</si>
  <si>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</si>
  <si>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</si>
  <si>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</si>
  <si>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</si>
  <si>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</si>
  <si>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</si>
  <si>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</si>
  <si>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</si>
  <si>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</si>
  <si>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</si>
  <si>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</si>
  <si>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</si>
  <si>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</si>
  <si>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</si>
  <si>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</si>
  <si>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</si>
  <si>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</si>
  <si>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</si>
  <si>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</si>
  <si>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</si>
  <si>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</si>
  <si>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</si>
  <si>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</si>
  <si>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</si>
  <si>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</si>
  <si>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</si>
  <si>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</si>
  <si>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</si>
  <si>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</si>
  <si>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</si>
  <si>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</si>
  <si>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</si>
  <si>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</si>
  <si>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</si>
  <si>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</si>
  <si>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</si>
  <si>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</si>
  <si>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</si>
  <si>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</si>
  <si>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</si>
  <si>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</si>
  <si>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</si>
  <si>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</si>
  <si>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</si>
  <si>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</si>
  <si>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</si>
  <si>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</si>
  <si>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</si>
  <si>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</si>
  <si>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</si>
  <si>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</si>
  <si>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</si>
  <si>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</si>
  <si>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</si>
  <si>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</si>
  <si>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</si>
  <si>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</si>
  <si>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</si>
  <si>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</si>
  <si>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</si>
  <si>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</si>
  <si>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</si>
  <si>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</si>
  <si>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</si>
  <si>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</si>
  <si>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</si>
  <si>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</si>
  <si>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</si>
  <si>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</si>
  <si>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</si>
  <si>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</si>
  <si>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</si>
  <si>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</si>
  <si>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</si>
  <si>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</si>
  <si>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</si>
  <si>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</si>
  <si>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</si>
  <si>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</si>
  <si>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</si>
  <si>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</si>
  <si>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</si>
  <si>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</si>
  <si>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</si>
  <si>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</si>
  <si>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</si>
  <si>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</si>
  <si>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</si>
  <si>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</si>
  <si>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</si>
  <si>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</si>
  <si>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</si>
  <si>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</si>
  <si>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</si>
  <si>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</si>
  <si>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</si>
  <si>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</si>
  <si>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</si>
  <si>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</si>
  <si>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</si>
  <si>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</si>
  <si>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</si>
  <si>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</si>
  <si>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</si>
  <si>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</si>
  <si>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</si>
  <si>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</si>
  <si>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</si>
  <si>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</si>
  <si>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</si>
  <si>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</si>
  <si>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</si>
  <si>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</si>
  <si>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</si>
  <si>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</si>
  <si>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</si>
  <si>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</si>
  <si>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</si>
  <si>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</si>
  <si>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</si>
  <si>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</si>
  <si>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</si>
  <si>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</si>
  <si>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</si>
  <si>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</si>
  <si>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</si>
  <si>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</si>
  <si>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</si>
  <si>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</si>
  <si>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</si>
  <si>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</si>
  <si>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</si>
  <si>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</si>
  <si>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</si>
  <si>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</si>
  <si>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</si>
  <si>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</si>
  <si>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</si>
  <si>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</si>
  <si>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</si>
  <si>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</si>
  <si>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</si>
  <si>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</si>
  <si>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</si>
  <si>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</si>
  <si>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</si>
  <si>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</si>
  <si>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</si>
  <si>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</si>
  <si>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</si>
  <si>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</si>
  <si>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</si>
  <si>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</si>
  <si>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</si>
  <si>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</si>
  <si>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</si>
  <si>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</si>
  <si>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</si>
  <si>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</si>
  <si>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</si>
  <si>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</si>
  <si>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</si>
  <si>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</si>
  <si>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</si>
  <si>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</si>
  <si>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</si>
  <si>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</si>
  <si>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</si>
  <si>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</si>
  <si>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</si>
  <si>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</si>
  <si>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</si>
  <si>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</si>
  <si>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</si>
  <si>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</si>
  <si>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</si>
  <si>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</si>
  <si>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</si>
  <si>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</si>
  <si>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</si>
  <si>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</si>
  <si>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</si>
  <si>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</si>
  <si>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</si>
  <si>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</si>
  <si>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</si>
  <si>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</si>
  <si>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</si>
  <si>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</si>
  <si>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</si>
  <si>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</si>
  <si>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</si>
  <si>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</si>
  <si>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</si>
  <si>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</si>
  <si>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</si>
  <si>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</si>
  <si>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</si>
  <si>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</si>
  <si>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</si>
  <si>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</si>
  <si>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</si>
  <si>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</si>
  <si>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</si>
  <si>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</si>
  <si>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</si>
  <si>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</si>
  <si>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</si>
  <si>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</si>
  <si>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</si>
  <si>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</si>
  <si>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</si>
  <si>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</si>
  <si>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</si>
  <si>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</si>
  <si>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</si>
  <si>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</si>
  <si>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</si>
  <si>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</si>
  <si>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</si>
  <si>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</si>
  <si>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</si>
  <si>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</si>
  <si>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</si>
  <si>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</si>
  <si>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</si>
  <si>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</si>
  <si>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</si>
  <si>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</si>
  <si>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</si>
  <si>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</si>
  <si>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</si>
  <si>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</si>
  <si>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</si>
  <si>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</si>
  <si>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</si>
  <si>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</si>
  <si>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</si>
  <si>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</si>
  <si>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</si>
  <si>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</si>
  <si>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</si>
  <si>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</si>
  <si>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</si>
  <si>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</si>
  <si>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</si>
  <si>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</si>
  <si>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</si>
  <si>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</si>
  <si>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</si>
  <si>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</si>
  <si>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</si>
  <si>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</si>
  <si>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</si>
  <si>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</si>
  <si>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</si>
  <si>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</si>
  <si>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</si>
  <si>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</si>
  <si>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</si>
  <si>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</si>
  <si>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</si>
  <si>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</si>
  <si>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</si>
  <si>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</si>
  <si>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</si>
  <si>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</si>
  <si>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</si>
  <si>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</si>
  <si>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</si>
  <si>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</si>
  <si>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</si>
  <si>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</si>
  <si>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</si>
  <si>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</si>
  <si>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</si>
  <si>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</si>
  <si>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</si>
  <si>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</si>
  <si>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</si>
  <si>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</si>
  <si>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</si>
  <si>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</si>
  <si>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</si>
  <si>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</si>
  <si>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</si>
  <si>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</si>
  <si>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</si>
  <si>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</si>
  <si>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</si>
  <si>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</si>
  <si>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</si>
  <si>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</si>
  <si>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</si>
  <si>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</si>
  <si>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</si>
  <si>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</si>
  <si>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</si>
  <si>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</si>
  <si>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</si>
  <si>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</si>
  <si>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</si>
  <si>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</si>
  <si>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</si>
  <si>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</si>
  <si>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</si>
  <si>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</si>
  <si>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</si>
  <si>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</si>
  <si>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</si>
  <si>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</si>
  <si>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</si>
  <si>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</si>
  <si>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</si>
  <si>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</si>
  <si>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</si>
  <si>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</si>
  <si>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</si>
  <si>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</si>
  <si>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</si>
  <si>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</si>
  <si>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</si>
  <si>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</si>
  <si>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</si>
  <si>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</si>
  <si>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</si>
  <si>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</si>
  <si>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</si>
  <si>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</si>
  <si>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</si>
  <si>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</si>
  <si>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</si>
  <si>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</si>
  <si>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</si>
  <si>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</si>
  <si>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</si>
  <si>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</si>
  <si>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</si>
  <si>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</si>
  <si>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</si>
  <si>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</si>
  <si>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</si>
  <si>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</si>
  <si>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</si>
  <si>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</si>
  <si>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</si>
  <si>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</si>
  <si>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</si>
  <si>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</si>
  <si>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</si>
  <si>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</si>
  <si>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</si>
  <si>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</si>
  <si>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</si>
  <si>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</si>
  <si>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</si>
  <si>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</si>
  <si>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</si>
  <si>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</si>
  <si>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</si>
  <si>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</si>
  <si>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</si>
  <si>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</si>
  <si>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</si>
  <si>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</si>
  <si>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</si>
  <si>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</si>
  <si>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</si>
  <si>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</si>
  <si>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</si>
  <si>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</si>
  <si>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</si>
  <si>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</si>
  <si>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</si>
  <si>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</si>
  <si>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</si>
  <si>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</si>
  <si>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</si>
  <si>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</si>
  <si>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</si>
  <si>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</si>
  <si>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</si>
  <si>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</si>
  <si>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</si>
  <si>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</si>
  <si>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</si>
  <si>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</si>
  <si>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</si>
  <si>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</si>
  <si>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</si>
  <si>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</si>
  <si>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</si>
  <si>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</si>
  <si>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</si>
  <si>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</si>
  <si>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</si>
  <si>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</si>
  <si>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</si>
  <si>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</si>
  <si>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</si>
  <si>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</si>
  <si>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</si>
  <si>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</si>
  <si>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</si>
  <si>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</si>
  <si>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</si>
  <si>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</si>
  <si>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</si>
  <si>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</si>
  <si>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</si>
  <si>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</si>
  <si>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</si>
  <si>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</si>
  <si>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</si>
  <si>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</si>
  <si>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</si>
  <si>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</si>
  <si>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</si>
  <si>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</si>
  <si>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</si>
  <si>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</si>
  <si>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</si>
  <si>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</si>
  <si>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</si>
  <si>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</si>
  <si>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</si>
  <si>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</si>
  <si>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</si>
  <si>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</si>
  <si>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</si>
  <si>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</si>
  <si>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</si>
  <si>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</si>
  <si>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</si>
  <si>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</si>
  <si>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</si>
  <si>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</si>
  <si>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</si>
  <si>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</si>
  <si>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</si>
  <si>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</si>
  <si>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</si>
  <si>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</si>
  <si>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</si>
  <si>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</si>
  <si>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</si>
  <si>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</si>
  <si>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</si>
  <si>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</si>
  <si>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</si>
  <si>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</si>
  <si>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</si>
  <si>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</si>
  <si>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</si>
  <si>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</si>
  <si>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</si>
  <si>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</si>
  <si>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</si>
  <si>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</si>
  <si>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</si>
  <si>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</si>
  <si>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</si>
  <si>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</si>
  <si>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</si>
  <si>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</si>
  <si>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</si>
  <si>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</si>
  <si>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</si>
  <si>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</si>
  <si>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</si>
  <si>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</si>
  <si>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</si>
  <si>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</si>
  <si>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</si>
  <si>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</si>
  <si>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</si>
  <si>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</si>
  <si>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</si>
  <si>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</si>
  <si>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</si>
  <si>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</si>
  <si>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</si>
  <si>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</si>
  <si>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</si>
  <si>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</si>
  <si>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</si>
  <si>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</si>
  <si>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</si>
  <si>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</si>
  <si>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</si>
  <si>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</si>
  <si>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</si>
  <si>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</si>
  <si>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</si>
  <si>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</si>
  <si>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</si>
  <si>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</si>
  <si>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</si>
  <si>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</si>
  <si>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</si>
  <si>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</si>
  <si>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</si>
  <si>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</si>
  <si>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</si>
  <si>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</si>
  <si>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</si>
  <si>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</si>
  <si>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</si>
  <si>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</si>
  <si>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</si>
  <si>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</si>
  <si>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</si>
  <si>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</si>
  <si>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</si>
  <si>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</si>
  <si>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</si>
  <si>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</si>
  <si>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</si>
  <si>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</si>
  <si>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</si>
  <si>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</si>
  <si>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</si>
  <si>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</si>
  <si>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</si>
  <si>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</si>
  <si>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</si>
  <si>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</si>
  <si>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</si>
  <si>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</si>
  <si>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</si>
  <si>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</si>
  <si>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</si>
  <si>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</si>
  <si>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</si>
  <si>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</si>
  <si>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</si>
  <si>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</si>
  <si>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</si>
  <si>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</si>
  <si>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</si>
  <si>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</si>
  <si>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</si>
  <si>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</si>
  <si>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</si>
  <si>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</si>
  <si>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</si>
  <si>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</si>
  <si>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</si>
  <si>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</si>
  <si>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</si>
  <si>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</si>
  <si>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</si>
  <si>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</si>
  <si>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</si>
  <si>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</si>
  <si>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</si>
  <si>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</si>
  <si>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</si>
  <si>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</si>
  <si>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</si>
  <si>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</si>
  <si>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</si>
  <si>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</si>
  <si>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</si>
  <si>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</si>
  <si>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</si>
  <si>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</si>
  <si>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</si>
  <si>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</si>
  <si>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</si>
  <si>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</si>
  <si>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</si>
  <si>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</si>
  <si>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</si>
  <si>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</si>
  <si>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</si>
  <si>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</si>
  <si>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</si>
  <si>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</si>
  <si>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</si>
  <si>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</si>
  <si>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</si>
  <si>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</si>
  <si>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</si>
  <si>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</si>
  <si>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</si>
  <si>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</si>
  <si>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</si>
  <si>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</si>
  <si>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</si>
  <si>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</si>
  <si>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</si>
  <si>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</si>
  <si>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</si>
  <si>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</si>
  <si>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</si>
  <si>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</si>
  <si>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</si>
  <si>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</si>
  <si>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</si>
  <si>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</si>
  <si>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</si>
  <si>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</si>
  <si>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</si>
  <si>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</si>
  <si>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</si>
  <si>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</si>
  <si>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</si>
  <si>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</si>
  <si>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</si>
  <si>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</si>
  <si>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</si>
  <si>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</si>
  <si>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</si>
  <si>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</si>
  <si>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</si>
  <si>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</si>
  <si>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</si>
  <si>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</si>
  <si>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</si>
  <si>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</si>
  <si>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</si>
  <si>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</si>
  <si>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</si>
  <si>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</si>
  <si>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</si>
  <si>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</si>
  <si>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</si>
  <si>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</si>
  <si>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</si>
  <si>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</si>
  <si>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</si>
  <si>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</si>
  <si>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</si>
  <si>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</si>
  <si>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</si>
  <si>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</si>
  <si>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</si>
  <si>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</si>
  <si>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</si>
  <si>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</si>
  <si>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</si>
  <si>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</si>
  <si>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</si>
  <si>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</si>
  <si>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</si>
  <si>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</si>
  <si>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</si>
  <si>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</si>
  <si>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</si>
  <si>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</si>
  <si>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</si>
  <si>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</si>
  <si>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</si>
  <si>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</si>
  <si>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</si>
  <si>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</si>
  <si>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</si>
  <si>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</si>
  <si>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</si>
  <si>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</si>
  <si>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</si>
  <si>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</si>
  <si>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</si>
  <si>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</si>
  <si>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</si>
  <si>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</si>
  <si>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</si>
  <si>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</si>
  <si>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</si>
  <si>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</si>
  <si>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</si>
  <si>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</si>
  <si>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</si>
  <si>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</si>
  <si>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</si>
  <si>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</si>
  <si>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</si>
  <si>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</si>
  <si>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</si>
  <si>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</si>
  <si>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</si>
  <si>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</si>
  <si>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</si>
  <si>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</si>
  <si>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</si>
  <si>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</si>
  <si>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</si>
  <si>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</si>
  <si>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</si>
  <si>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</si>
  <si>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</si>
  <si>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</si>
  <si>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</si>
  <si>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</si>
  <si>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</si>
  <si>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</si>
  <si>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</si>
  <si>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</si>
  <si>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</si>
  <si>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</si>
  <si>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</si>
  <si>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</si>
  <si>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</si>
  <si>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</si>
  <si>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</si>
  <si>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</si>
  <si>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</si>
  <si>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</si>
  <si>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</si>
  <si>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</si>
  <si>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</si>
  <si>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</si>
  <si>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</si>
  <si>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</si>
  <si>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</si>
  <si>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</si>
  <si>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</si>
  <si>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</si>
  <si>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</si>
  <si>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</si>
  <si>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</si>
  <si>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</si>
  <si>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</si>
  <si>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</si>
  <si>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</si>
  <si>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</si>
  <si>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</si>
  <si>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</si>
  <si>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</si>
  <si>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</si>
  <si>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</si>
  <si>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</si>
  <si>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</si>
  <si>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</si>
  <si>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</si>
  <si>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</si>
  <si>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</si>
  <si>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</si>
  <si>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</si>
  <si>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</si>
  <si>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</si>
  <si>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</si>
  <si>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</si>
  <si>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</si>
  <si>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</si>
  <si>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</si>
  <si>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</si>
  <si>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</si>
  <si>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</si>
  <si>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</si>
  <si>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</si>
  <si>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</si>
  <si>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</si>
  <si>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</si>
  <si>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</si>
  <si>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</si>
  <si>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</si>
  <si>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</si>
  <si>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</si>
  <si>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</si>
  <si>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</si>
  <si>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</si>
  <si>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</si>
  <si>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</si>
  <si>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</si>
  <si>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</si>
  <si>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</si>
  <si>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</si>
  <si>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</si>
  <si>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</si>
  <si>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</si>
  <si>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</si>
  <si>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</si>
  <si>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</si>
  <si>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</si>
  <si>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</si>
  <si>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</si>
  <si>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</si>
  <si>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</si>
  <si>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</si>
  <si>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</si>
  <si>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</si>
  <si>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</si>
  <si>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</si>
  <si>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</si>
  <si>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</si>
  <si>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</si>
  <si>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</si>
  <si>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</si>
  <si>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</si>
  <si>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</si>
  <si>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</si>
  <si>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</si>
  <si>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</si>
  <si>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</si>
  <si>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</si>
  <si>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</si>
  <si>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</si>
  <si>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</si>
  <si>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</si>
  <si>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</si>
  <si>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</si>
  <si>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</si>
  <si>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</si>
  <si>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</si>
  <si>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</si>
  <si>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</si>
  <si>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</si>
  <si>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</si>
  <si>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</si>
  <si>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</si>
  <si>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</si>
  <si>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</si>
  <si>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</si>
  <si>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</si>
  <si>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</si>
  <si>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</si>
  <si>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</si>
  <si>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</si>
  <si>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</si>
  <si>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</si>
  <si>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</si>
  <si>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</si>
  <si>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</si>
  <si>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</si>
  <si>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</si>
  <si>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</si>
  <si>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</si>
  <si>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</si>
  <si>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</si>
  <si>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</si>
  <si>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</si>
  <si>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</si>
  <si>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</si>
  <si>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</si>
  <si>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</si>
  <si>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</si>
  <si>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</si>
  <si>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</si>
  <si>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</si>
  <si>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</si>
  <si>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</si>
  <si>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</si>
  <si>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</si>
  <si>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</si>
  <si>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</si>
  <si>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</si>
  <si>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</si>
  <si>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</si>
  <si>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</si>
  <si>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</si>
  <si>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</si>
  <si>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</si>
  <si>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</si>
  <si>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</si>
  <si>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</si>
  <si>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</si>
  <si>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</si>
  <si>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</si>
  <si>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</si>
  <si>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</si>
  <si>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</si>
  <si>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</si>
  <si>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</si>
  <si>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</si>
  <si>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</si>
  <si>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</si>
  <si>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</si>
  <si>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</si>
  <si>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</si>
  <si>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</si>
  <si>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</si>
  <si>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</si>
  <si>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</si>
  <si>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</si>
  <si>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</si>
  <si>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</si>
  <si>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</si>
  <si>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</si>
  <si>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</si>
  <si>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</si>
  <si>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</si>
  <si>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</si>
  <si>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</si>
  <si>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</si>
  <si>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</si>
  <si>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</si>
  <si>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</si>
  <si>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</si>
  <si>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</si>
  <si>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</si>
  <si>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</si>
  <si>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</si>
  <si>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</si>
  <si>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</si>
  <si>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</si>
  <si>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</si>
  <si>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</si>
  <si>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</si>
  <si>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</si>
  <si>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</si>
  <si>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</si>
  <si>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</si>
  <si>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</si>
  <si>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</si>
  <si>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</si>
  <si>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</si>
  <si>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</si>
  <si>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</si>
  <si>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</si>
  <si>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</si>
  <si>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</si>
  <si>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</si>
  <si>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</si>
  <si>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</si>
  <si>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</si>
  <si>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</si>
  <si>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</si>
  <si>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</si>
  <si>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</si>
  <si>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</si>
  <si>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</si>
  <si>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</si>
  <si>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</si>
  <si>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</si>
  <si>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</si>
  <si>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</si>
  <si>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</si>
  <si>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</si>
  <si>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</si>
  <si>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</si>
  <si>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</si>
  <si>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</si>
  <si>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</si>
  <si>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</si>
  <si>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</si>
  <si>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</si>
  <si>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</si>
  <si>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</si>
  <si>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</si>
  <si>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</si>
  <si>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</si>
  <si>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</si>
  <si>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</si>
  <si>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</si>
  <si>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</si>
  <si>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</si>
  <si>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</si>
  <si>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</si>
  <si>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</si>
  <si>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</si>
  <si>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</si>
  <si>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</si>
  <si>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</si>
  <si>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</si>
  <si>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</si>
  <si>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</si>
  <si>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</si>
  <si>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</si>
  <si>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</si>
  <si>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</si>
  <si>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</si>
  <si>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</si>
  <si>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</si>
  <si>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</si>
  <si>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</si>
  <si>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</si>
  <si>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</si>
  <si>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</si>
  <si>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</si>
  <si>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</si>
  <si>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</si>
  <si>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</si>
  <si>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</si>
  <si>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</si>
  <si>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</si>
  <si>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</si>
  <si>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</si>
  <si>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</si>
  <si>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</si>
  <si>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</si>
  <si>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</si>
  <si>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</si>
  <si>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</si>
  <si>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</si>
  <si>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</si>
  <si>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</si>
  <si>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</si>
  <si>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</si>
  <si>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</si>
  <si>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</si>
  <si>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</si>
  <si>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</si>
  <si>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</si>
  <si>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</si>
  <si>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</si>
  <si>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</si>
  <si>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</si>
  <si>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</si>
  <si>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</si>
  <si>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</si>
  <si>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</si>
  <si>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</si>
  <si>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</si>
  <si>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</si>
  <si>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</si>
  <si>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</si>
  <si>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</si>
  <si>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</si>
  <si>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</si>
  <si>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</si>
  <si>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</si>
  <si>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</si>
  <si>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</si>
  <si>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</si>
  <si>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</si>
  <si>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</si>
  <si>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</si>
  <si>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</si>
  <si>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</si>
  <si>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</si>
  <si>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</si>
  <si>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</si>
  <si>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</si>
  <si>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</si>
  <si>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</si>
  <si>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</si>
  <si>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</si>
  <si>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</si>
  <si>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</si>
  <si>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</si>
  <si>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</si>
  <si>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</si>
  <si>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</si>
  <si>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</si>
  <si>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</si>
  <si>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</si>
  <si>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</si>
  <si>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</si>
  <si>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</si>
  <si>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</si>
  <si>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</si>
  <si>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</si>
  <si>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</si>
  <si>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</si>
  <si>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</si>
  <si>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</si>
  <si>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</si>
  <si>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</si>
  <si>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</si>
  <si>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</si>
  <si>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</si>
  <si>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</si>
  <si>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</si>
  <si>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</si>
  <si>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</si>
  <si>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</si>
  <si>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</si>
  <si>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</si>
  <si>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</si>
  <si>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</si>
  <si>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</si>
  <si>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</si>
  <si>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</si>
  <si>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</si>
  <si>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</si>
  <si>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</si>
  <si>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</si>
  <si>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</si>
  <si>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</si>
  <si>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</si>
  <si>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</si>
  <si>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</si>
  <si>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</si>
  <si>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</si>
  <si>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</si>
  <si>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</si>
  <si>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</si>
  <si>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</si>
  <si>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</si>
  <si>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</si>
  <si>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</si>
  <si>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</si>
  <si>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</si>
  <si>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</si>
  <si>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</si>
  <si>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</si>
  <si>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</si>
  <si>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</si>
  <si>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</si>
  <si>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</si>
  <si>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</si>
  <si>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</si>
  <si>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</si>
  <si>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</si>
  <si>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</si>
  <si>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</si>
  <si>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</si>
  <si>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</si>
  <si>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</si>
  <si>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</si>
  <si>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</si>
  <si>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</si>
  <si>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</si>
  <si>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</si>
  <si>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</si>
  <si>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</si>
  <si>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</si>
  <si>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</si>
  <si>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</si>
  <si>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</si>
  <si>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</si>
  <si>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</si>
  <si>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</si>
  <si>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</si>
  <si>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</si>
  <si>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</si>
  <si>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</si>
  <si>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</si>
  <si>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</si>
  <si>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</si>
  <si>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</si>
  <si>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</si>
  <si>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</si>
  <si>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</si>
  <si>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</si>
  <si>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</si>
  <si>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</si>
  <si>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</si>
  <si>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</si>
  <si>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</si>
  <si>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</si>
  <si>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</si>
  <si>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</si>
  <si>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</si>
  <si>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</si>
  <si>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</si>
  <si>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</si>
  <si>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</si>
  <si>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</si>
  <si>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</si>
  <si>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</si>
  <si>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</si>
  <si>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</si>
  <si>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</si>
  <si>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</si>
  <si>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</si>
  <si>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</si>
  <si>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</si>
  <si>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</si>
  <si>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</si>
  <si>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</si>
  <si>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</si>
  <si>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</si>
  <si>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</si>
  <si>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</si>
  <si>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</si>
  <si>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</si>
  <si>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</si>
  <si>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</si>
  <si>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</si>
  <si>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</si>
  <si>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</si>
  <si>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</si>
  <si>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</si>
  <si>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</si>
  <si>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</si>
  <si>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</si>
  <si>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</si>
  <si>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</si>
  <si>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</si>
  <si>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</si>
  <si>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</si>
  <si>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</si>
  <si>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</si>
  <si>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</si>
  <si>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</si>
  <si>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</si>
  <si>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</si>
  <si>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</si>
  <si>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</si>
  <si>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</si>
  <si>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</si>
  <si>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</si>
  <si>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</si>
  <si>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</si>
  <si>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</si>
  <si>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</si>
  <si>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</si>
  <si>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</si>
  <si>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</si>
  <si>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</si>
  <si>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</si>
  <si>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</si>
  <si>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</si>
  <si>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</si>
  <si>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</si>
  <si>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</si>
  <si>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</si>
  <si>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</si>
  <si>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</si>
  <si>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</si>
  <si>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</si>
  <si>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</si>
  <si>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</si>
  <si>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</si>
  <si>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</si>
  <si>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</si>
  <si>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</si>
  <si>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</si>
  <si>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</si>
  <si>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</si>
  <si>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</si>
  <si>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</si>
  <si>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</si>
  <si>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</si>
  <si>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</si>
  <si>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</si>
  <si>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</si>
  <si>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</si>
  <si>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</si>
  <si>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</si>
  <si>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</si>
  <si>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</si>
  <si>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</si>
  <si>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</si>
  <si>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</si>
  <si>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</si>
  <si>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</si>
  <si>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</si>
  <si>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</si>
  <si>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</si>
  <si>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</si>
  <si>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</si>
  <si>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</si>
  <si>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</si>
  <si>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</si>
  <si>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</si>
  <si>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</si>
  <si>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</si>
  <si>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</si>
  <si>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</si>
  <si>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</si>
  <si>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</si>
  <si>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</si>
  <si>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</si>
  <si>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</si>
  <si>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</si>
  <si>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</si>
  <si>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</si>
  <si>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</si>
  <si>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</si>
  <si>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</si>
  <si>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</si>
  <si>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</si>
  <si>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</si>
  <si>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</si>
  <si>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</si>
  <si>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</si>
  <si>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</si>
  <si>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</si>
  <si>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</si>
  <si>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</si>
  <si>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</si>
  <si>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</si>
  <si>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</si>
  <si>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</si>
  <si>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</si>
  <si>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</si>
  <si>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</si>
  <si>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</si>
  <si>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</si>
  <si>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</si>
  <si>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</si>
  <si>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</si>
  <si>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</si>
  <si>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</si>
  <si>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</si>
  <si>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</si>
  <si>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</si>
  <si>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</si>
  <si>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</si>
  <si>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</si>
  <si>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</si>
  <si>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</si>
  <si>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</si>
  <si>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</si>
  <si>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</si>
  <si>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</si>
  <si>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</si>
  <si>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</si>
  <si>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</si>
  <si>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</si>
  <si>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</si>
  <si>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</si>
  <si>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</si>
  <si>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</si>
  <si>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</si>
  <si>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</si>
  <si>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</si>
  <si>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</si>
  <si>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</si>
  <si>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</si>
  <si>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</si>
  <si>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</si>
  <si>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</si>
  <si>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</si>
  <si>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</si>
  <si>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</si>
  <si>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</si>
  <si>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</si>
  <si>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</si>
  <si>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</si>
  <si>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</si>
  <si>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</si>
  <si>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</si>
  <si>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</si>
  <si>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</si>
  <si>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</si>
  <si>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</si>
  <si>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</si>
  <si>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</si>
  <si>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</si>
  <si>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</si>
  <si>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</si>
  <si>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</si>
  <si>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</si>
  <si>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</si>
  <si>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</si>
  <si>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</si>
  <si>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</si>
  <si>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</si>
  <si>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</si>
  <si>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</si>
  <si>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</si>
  <si>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</si>
  <si>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</si>
  <si>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</si>
  <si>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</si>
  <si>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</si>
  <si>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</si>
  <si>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</si>
  <si>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</si>
  <si>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</si>
  <si>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</si>
  <si>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</si>
  <si>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</si>
  <si>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</si>
  <si>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</si>
  <si>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</si>
  <si>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</si>
  <si>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</si>
  <si>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</si>
  <si>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</si>
  <si>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</si>
  <si>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</si>
  <si>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</si>
  <si>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</si>
  <si>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</si>
  <si>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</si>
  <si>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</si>
  <si>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</si>
  <si>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</si>
  <si>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</si>
  <si>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</si>
  <si>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</si>
  <si>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</si>
  <si>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</si>
  <si>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</si>
  <si>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</si>
  <si>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</si>
  <si>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</si>
  <si>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</si>
  <si>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</si>
  <si>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</si>
  <si>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</si>
  <si>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</si>
  <si>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</si>
  <si>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</si>
  <si>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</si>
  <si>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</si>
  <si>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</si>
  <si>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</si>
  <si>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</si>
  <si>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</si>
  <si>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</si>
  <si>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</si>
  <si>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</si>
  <si>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</si>
  <si>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</si>
  <si>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</si>
  <si>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</si>
  <si>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</si>
  <si>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</si>
  <si>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</si>
  <si>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</si>
  <si>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</si>
  <si>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</si>
  <si>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</si>
  <si>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</si>
  <si>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</si>
  <si>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</si>
  <si>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</si>
  <si>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</si>
  <si>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</si>
  <si>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</si>
  <si>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</si>
  <si>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</si>
  <si>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</si>
  <si>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</si>
  <si>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</si>
  <si>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</si>
  <si>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</si>
  <si>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</si>
  <si>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</si>
  <si>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</si>
  <si>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</si>
  <si>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</si>
  <si>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</si>
  <si>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</si>
  <si>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</si>
  <si>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</si>
  <si>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</si>
  <si>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</si>
  <si>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</si>
  <si>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</si>
  <si>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</si>
  <si>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</si>
  <si>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</si>
  <si>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</si>
  <si>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</si>
  <si>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</si>
  <si>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</si>
  <si>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</si>
  <si>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</si>
  <si>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</si>
  <si>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</si>
  <si>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</si>
  <si>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</si>
  <si>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</si>
  <si>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</si>
  <si>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</si>
  <si>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</si>
  <si>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</si>
  <si>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</si>
  <si>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</si>
  <si>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</si>
  <si>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</si>
  <si>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</si>
  <si>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</si>
  <si>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</si>
  <si>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</si>
  <si>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</si>
  <si>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</si>
  <si>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</si>
  <si>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</si>
  <si>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</si>
  <si>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</si>
  <si>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</si>
  <si>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</si>
  <si>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</si>
  <si>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</si>
  <si>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</si>
  <si>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</si>
  <si>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</si>
  <si>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</si>
  <si>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</si>
  <si>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</si>
  <si>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</si>
  <si>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</si>
  <si>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</si>
  <si>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</si>
  <si>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</si>
  <si>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</si>
  <si>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</si>
  <si>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</si>
  <si>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</si>
  <si>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</si>
  <si>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</si>
  <si>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</si>
  <si>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</si>
  <si>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</si>
  <si>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</si>
  <si>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</si>
  <si>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</si>
  <si>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</si>
  <si>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</si>
  <si>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</si>
  <si>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</si>
  <si>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</si>
  <si>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</si>
  <si>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</si>
  <si>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</si>
  <si>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</si>
  <si>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</si>
  <si>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</si>
  <si>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</si>
  <si>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</si>
  <si>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</si>
  <si>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</si>
  <si>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</si>
  <si>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</si>
  <si>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</si>
  <si>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</si>
  <si>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</si>
  <si>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</si>
  <si>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</si>
  <si>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</si>
  <si>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</si>
  <si>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</si>
  <si>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</si>
  <si>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</si>
  <si>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</si>
  <si>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</si>
  <si>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</si>
  <si>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</si>
  <si>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</si>
  <si>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</si>
  <si>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</si>
  <si>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</si>
  <si>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</si>
  <si>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</si>
  <si>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</si>
  <si>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</si>
  <si>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</si>
  <si>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</si>
  <si>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</si>
  <si>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</si>
  <si>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</si>
  <si>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</si>
  <si>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</si>
  <si>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</si>
  <si>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</si>
  <si>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</si>
  <si>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</si>
  <si>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</si>
  <si>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</si>
  <si>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</si>
  <si>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</si>
  <si>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</si>
  <si>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</si>
  <si>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</si>
  <si>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</si>
  <si>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</si>
  <si>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</si>
  <si>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</si>
  <si>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</si>
  <si>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</si>
  <si>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</si>
  <si>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</si>
  <si>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</si>
  <si>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</si>
  <si>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</si>
  <si>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</si>
  <si>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</si>
  <si>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</si>
  <si>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</si>
  <si>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</si>
  <si>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</si>
  <si>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</si>
  <si>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</si>
  <si>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</si>
  <si>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</si>
  <si>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</si>
  <si>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</si>
  <si>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</si>
  <si>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</si>
  <si>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</si>
  <si>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</si>
  <si>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</si>
  <si>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</si>
  <si>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</si>
  <si>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</si>
  <si>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</si>
  <si>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</si>
  <si>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</si>
  <si>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</si>
  <si>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</si>
  <si>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</si>
  <si>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</si>
  <si>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</si>
  <si>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</si>
  <si>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</si>
  <si>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</si>
  <si>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</si>
  <si>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</si>
  <si>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</si>
  <si>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</si>
  <si>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</si>
  <si>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</si>
  <si>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</si>
  <si>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</si>
  <si>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</si>
  <si>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</si>
  <si>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</si>
  <si>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</si>
  <si>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</si>
  <si>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</si>
  <si>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</si>
  <si>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</si>
  <si>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</si>
  <si>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</si>
  <si>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</si>
  <si>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</si>
  <si>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</si>
  <si>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</si>
  <si>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</si>
  <si>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</si>
  <si>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</si>
  <si>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</si>
  <si>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</si>
  <si>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</si>
  <si>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</si>
  <si>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</si>
  <si>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</si>
  <si>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</si>
  <si>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</si>
  <si>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</si>
  <si>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</si>
  <si>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</si>
  <si>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</si>
  <si>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</si>
  <si>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</si>
  <si>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</si>
  <si>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</si>
  <si>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</si>
  <si>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</si>
  <si>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</si>
  <si>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</si>
  <si>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</si>
  <si>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</si>
  <si>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</si>
  <si>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</si>
  <si>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</si>
  <si>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</si>
  <si>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</si>
  <si>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</si>
  <si>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</si>
  <si>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</si>
  <si>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</si>
  <si>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</si>
  <si>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</si>
  <si>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</si>
  <si>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</si>
  <si>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</si>
  <si>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</si>
  <si>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</si>
  <si>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</si>
  <si>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</si>
  <si>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</si>
  <si>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</si>
  <si>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</si>
  <si>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</si>
  <si>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</si>
  <si>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</si>
  <si>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</si>
  <si>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</si>
  <si>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</si>
  <si>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</si>
  <si>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</si>
  <si>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</si>
  <si>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</si>
  <si>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</si>
  <si>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</si>
  <si>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</si>
  <si>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</si>
  <si>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</si>
  <si>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</si>
  <si>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</si>
  <si>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</si>
  <si>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</si>
  <si>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</si>
  <si>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</si>
  <si>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</si>
  <si>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</si>
  <si>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</si>
  <si>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</si>
  <si>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</si>
  <si>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</si>
  <si>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</si>
  <si>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</si>
  <si>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</si>
  <si>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</si>
  <si>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</si>
  <si>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</si>
  <si>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</si>
  <si>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</si>
  <si>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</si>
  <si>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</si>
  <si>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</si>
  <si>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</si>
  <si>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</si>
  <si>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</si>
  <si>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</si>
  <si>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</si>
  <si>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</si>
  <si>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</si>
  <si>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</si>
  <si>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</si>
  <si>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</si>
  <si>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</si>
  <si>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</si>
  <si>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</si>
  <si>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</si>
  <si>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</si>
  <si>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</si>
  <si>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</si>
  <si>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</si>
  <si>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</si>
  <si>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</si>
  <si>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</si>
  <si>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</si>
  <si>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</si>
  <si>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</si>
  <si>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</si>
  <si>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</si>
  <si>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</si>
  <si>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</si>
  <si>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</si>
  <si>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</si>
  <si>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</si>
  <si>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</si>
  <si>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</si>
  <si>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</si>
  <si>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</si>
  <si>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</si>
  <si>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</si>
  <si>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</si>
  <si>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</si>
  <si>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</si>
  <si>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</si>
  <si>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</si>
  <si>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</si>
  <si>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</si>
  <si>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</si>
  <si>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</si>
  <si>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</si>
  <si>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</si>
  <si>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</si>
  <si>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</si>
  <si>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</si>
  <si>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</si>
  <si>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</si>
  <si>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</si>
  <si>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</si>
  <si>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</si>
  <si>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</si>
  <si>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</si>
  <si>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</si>
  <si>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</si>
  <si>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</si>
  <si>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</si>
  <si>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</si>
  <si>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</si>
  <si>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</si>
  <si>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</si>
  <si>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</si>
  <si>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</si>
  <si>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</si>
  <si>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</si>
  <si>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</si>
  <si>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</si>
  <si>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</si>
  <si>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</si>
  <si>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</si>
  <si>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</si>
  <si>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</si>
  <si>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</si>
  <si>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</si>
  <si>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</si>
  <si>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</si>
  <si>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</si>
  <si>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</si>
  <si>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</si>
  <si>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</si>
  <si>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</si>
  <si>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</si>
  <si>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</si>
  <si>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</si>
  <si>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</si>
  <si>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</si>
  <si>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</si>
  <si>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</si>
  <si>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</si>
  <si>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</si>
  <si>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</si>
  <si>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</si>
  <si>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</si>
  <si>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</si>
  <si>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</si>
  <si>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</si>
  <si>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</si>
  <si>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</si>
  <si>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</si>
  <si>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</si>
  <si>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</si>
  <si>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</si>
  <si>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</si>
  <si>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</si>
  <si>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</si>
  <si>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</si>
  <si>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</si>
  <si>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</si>
  <si>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</si>
  <si>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</si>
  <si>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</si>
  <si>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</si>
  <si>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</si>
  <si>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</si>
  <si>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</si>
  <si>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</si>
  <si>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</si>
  <si>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</si>
  <si>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</si>
  <si>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</si>
  <si>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</si>
  <si>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</si>
  <si>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</si>
  <si>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</si>
  <si>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</si>
  <si>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</si>
  <si>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</si>
  <si>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</si>
  <si>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</si>
  <si>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</si>
  <si>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</si>
  <si>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</si>
  <si>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</si>
  <si>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</si>
  <si>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</si>
  <si>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</si>
  <si>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</si>
  <si>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</si>
  <si>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</si>
  <si>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</si>
  <si>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</si>
  <si>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</si>
  <si>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</si>
  <si>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</si>
  <si>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</si>
  <si>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</si>
  <si>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</si>
  <si>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</si>
  <si>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</si>
  <si>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</si>
  <si>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</si>
  <si>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</si>
  <si>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</si>
  <si>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</si>
  <si>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</si>
  <si>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</si>
  <si>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</si>
  <si>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</si>
  <si>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</si>
  <si>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</si>
  <si>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</si>
  <si>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</si>
  <si>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</si>
  <si>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</si>
  <si>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</si>
  <si>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</si>
  <si>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</si>
  <si>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</si>
  <si>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</si>
  <si>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</si>
  <si>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</si>
  <si>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</si>
  <si>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</si>
  <si>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</si>
  <si>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</si>
  <si>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</si>
  <si>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</si>
  <si>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</si>
  <si>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</si>
  <si>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</si>
  <si>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</si>
  <si>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</si>
  <si>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</si>
  <si>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</si>
  <si>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</si>
  <si>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</si>
  <si>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</si>
  <si>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</si>
  <si>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</si>
  <si>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</si>
  <si>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</si>
  <si>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</si>
  <si>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</si>
  <si>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</si>
  <si>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</si>
  <si>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</si>
  <si>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</si>
  <si>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</si>
  <si>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</si>
  <si>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</si>
  <si>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</si>
  <si>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</si>
  <si>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</si>
  <si>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</si>
  <si>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</si>
  <si>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</si>
  <si>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</si>
  <si>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</si>
  <si>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</si>
  <si>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</si>
  <si>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</si>
  <si>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</si>
  <si>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</si>
  <si>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</si>
  <si>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</si>
  <si>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</si>
  <si>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</si>
  <si>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</si>
  <si>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</si>
  <si>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</si>
  <si>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</si>
  <si>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</si>
  <si>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</si>
  <si>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</si>
  <si>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</si>
  <si>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</si>
  <si>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</si>
  <si>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</si>
  <si>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</si>
  <si>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</si>
  <si>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</si>
  <si>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</si>
  <si>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</si>
  <si>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</si>
  <si>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</si>
  <si>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</si>
  <si>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</si>
  <si>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</si>
  <si>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</si>
  <si>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</si>
  <si>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</si>
  <si>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</si>
  <si>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</si>
  <si>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</si>
  <si>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</si>
  <si>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</si>
  <si>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</si>
  <si>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</si>
  <si>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</si>
  <si>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</si>
  <si>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</si>
  <si>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</si>
  <si>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</si>
  <si>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</si>
  <si>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</si>
  <si>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</si>
  <si>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</si>
  <si>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</si>
  <si>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</si>
  <si>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</si>
  <si>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</si>
  <si>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</si>
  <si>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</si>
  <si>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</si>
  <si>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</si>
  <si>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</si>
  <si>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</si>
  <si>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</si>
  <si>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</si>
  <si>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</si>
  <si>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</si>
  <si>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</si>
  <si>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</si>
  <si>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</si>
  <si>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</si>
  <si>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</si>
  <si>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</si>
  <si>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</si>
  <si>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</si>
  <si>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</si>
  <si>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</si>
  <si>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</si>
  <si>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</si>
  <si>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</si>
  <si>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</si>
  <si>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</si>
  <si>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</si>
  <si>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</si>
  <si>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</si>
  <si>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</si>
  <si>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</si>
  <si>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</si>
  <si>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</si>
  <si>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</si>
  <si>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</si>
  <si>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</si>
  <si>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</si>
  <si>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</si>
  <si>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</si>
  <si>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</si>
  <si>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</si>
  <si>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</si>
  <si>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</si>
  <si>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</si>
  <si>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</si>
  <si>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</si>
  <si>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</si>
  <si>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</si>
  <si>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</si>
  <si>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</si>
  <si>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</si>
  <si>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</si>
  <si>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</si>
  <si>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</si>
  <si>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</si>
  <si>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</si>
  <si>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</si>
  <si>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</si>
  <si>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</si>
  <si>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</si>
  <si>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</si>
  <si>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</si>
  <si>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</si>
  <si>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</si>
  <si>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</si>
  <si>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</si>
  <si>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</si>
  <si>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</si>
  <si>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</si>
  <si>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</si>
  <si>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</si>
  <si>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</si>
  <si>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</si>
  <si>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</si>
  <si>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</si>
  <si>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</si>
  <si>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</si>
  <si>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</si>
  <si>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</si>
  <si>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</si>
  <si>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</si>
  <si>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</si>
  <si>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</si>
  <si>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</si>
  <si>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</si>
  <si>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</si>
  <si>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</si>
  <si>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</si>
  <si>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</si>
  <si>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</si>
  <si>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</si>
  <si>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</si>
  <si>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</si>
  <si>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</si>
  <si>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</si>
  <si>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</si>
  <si>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</si>
  <si>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</si>
  <si>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</si>
  <si>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</si>
  <si>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</si>
  <si>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</si>
  <si>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</si>
  <si>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</si>
  <si>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</si>
  <si>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</si>
  <si>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</si>
  <si>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</si>
  <si>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</si>
  <si>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</si>
  <si>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</si>
  <si>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</si>
  <si>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</si>
  <si>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</si>
  <si>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</si>
  <si>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</si>
  <si>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</si>
  <si>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</si>
  <si>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</si>
  <si>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</si>
  <si>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</si>
  <si>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</si>
  <si>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</si>
  <si>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</si>
  <si>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</si>
  <si>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</si>
  <si>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</si>
  <si>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</si>
  <si>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</si>
  <si>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</si>
  <si>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</si>
  <si>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</si>
  <si>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</si>
  <si>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</si>
  <si>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</si>
  <si>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</si>
  <si>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</si>
  <si>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</si>
  <si>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</si>
  <si>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</si>
  <si>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</si>
  <si>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</si>
  <si>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</si>
  <si>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</si>
  <si>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</si>
  <si>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</si>
  <si>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</si>
  <si>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</si>
  <si>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</si>
  <si>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</si>
  <si>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</si>
  <si>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</si>
  <si>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</si>
  <si>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</si>
  <si>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</si>
  <si>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</si>
  <si>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</si>
  <si>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</si>
  <si>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</si>
  <si>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</si>
  <si>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</si>
  <si>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</si>
  <si>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</si>
  <si>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</si>
  <si>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</si>
  <si>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</si>
  <si>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</si>
  <si>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</si>
  <si>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</si>
  <si>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</si>
  <si>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</si>
  <si>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</si>
  <si>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</si>
  <si>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</si>
  <si>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</si>
  <si>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</si>
  <si>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</si>
  <si>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</si>
  <si>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</si>
  <si>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</si>
  <si>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</si>
  <si>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</si>
  <si>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</si>
  <si>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</si>
  <si>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</si>
  <si>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</si>
  <si>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</si>
  <si>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</si>
  <si>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</si>
  <si>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</si>
  <si>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</si>
  <si>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</si>
  <si>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</si>
  <si>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</si>
  <si>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</si>
  <si>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</si>
  <si>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</si>
  <si>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</si>
  <si>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</si>
  <si>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</si>
  <si>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</si>
  <si>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</si>
  <si>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</si>
  <si>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</si>
  <si>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</si>
  <si>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</si>
  <si>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</si>
  <si>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</si>
  <si>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</si>
  <si>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</si>
  <si>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</si>
  <si>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</si>
  <si>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</si>
  <si>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</si>
  <si>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</si>
  <si>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</si>
  <si>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</si>
  <si>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</si>
  <si>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</si>
  <si>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</si>
  <si>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</si>
  <si>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</si>
  <si>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</si>
  <si>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</si>
  <si>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</si>
  <si>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</si>
  <si>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</si>
  <si>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</si>
  <si>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</si>
  <si>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</si>
  <si>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</si>
  <si>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</si>
  <si>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</si>
  <si>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</si>
  <si>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</si>
  <si>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</si>
  <si>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</si>
  <si>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</si>
  <si>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</si>
  <si>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</si>
  <si>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</si>
  <si>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</si>
  <si>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</si>
  <si>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</si>
  <si>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</si>
  <si>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</si>
  <si>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</si>
  <si>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</si>
  <si>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</si>
  <si>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</si>
  <si>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</si>
  <si>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</si>
  <si>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</si>
  <si>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</si>
  <si>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</si>
  <si>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</si>
  <si>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</si>
  <si>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</si>
  <si>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</si>
  <si>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</si>
  <si>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</si>
  <si>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</si>
  <si>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</si>
  <si>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</si>
  <si>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</si>
  <si>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</si>
  <si>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</si>
  <si>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</si>
  <si>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</si>
  <si>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</si>
  <si>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</si>
  <si>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</si>
  <si>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</si>
  <si>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</si>
  <si>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</si>
  <si>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</si>
  <si>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</si>
  <si>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</si>
  <si>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</si>
  <si>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</si>
  <si>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</si>
  <si>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</si>
  <si>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</si>
  <si>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</si>
  <si>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</si>
  <si>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</si>
  <si>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</si>
  <si>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</si>
  <si>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</si>
  <si>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</si>
  <si>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</si>
  <si>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</si>
  <si>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</si>
  <si>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</si>
  <si>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</si>
  <si>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</si>
  <si>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</si>
  <si>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</si>
  <si>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</si>
  <si>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</si>
  <si>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</si>
  <si>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</si>
  <si>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</si>
  <si>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</si>
  <si>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</si>
  <si>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</si>
  <si>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</si>
  <si>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</si>
  <si>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</si>
  <si>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</si>
  <si>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</si>
  <si>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</si>
  <si>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</si>
  <si>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</si>
  <si>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</si>
  <si>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</si>
  <si>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</si>
  <si>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</si>
  <si>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</si>
  <si>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</si>
  <si>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</si>
  <si>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</si>
  <si>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</si>
  <si>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</si>
  <si>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</si>
  <si>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</si>
  <si>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</si>
  <si>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</si>
  <si>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</si>
  <si>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</si>
  <si>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</si>
  <si>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</si>
  <si>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</si>
  <si>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</si>
  <si>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</si>
  <si>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</si>
  <si>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</si>
  <si>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</si>
  <si>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</si>
  <si>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</si>
  <si>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</si>
  <si>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</si>
  <si>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</si>
  <si>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</si>
  <si>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</si>
  <si>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</si>
  <si>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</si>
  <si>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</si>
  <si>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</si>
  <si>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</si>
  <si>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</si>
  <si>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</si>
  <si>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</si>
  <si>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</si>
  <si>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</si>
  <si>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</si>
  <si>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</si>
  <si>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</si>
  <si>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</si>
  <si>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</si>
  <si>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</si>
  <si>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</si>
  <si>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</si>
  <si>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</si>
  <si>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</si>
  <si>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</si>
  <si>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</si>
  <si>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</si>
  <si>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</si>
  <si>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</si>
  <si>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</si>
  <si>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</si>
  <si>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</si>
  <si>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</si>
  <si>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</si>
  <si>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</si>
  <si>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</si>
  <si>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</si>
  <si>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</si>
  <si>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</si>
  <si>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</si>
  <si>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</si>
  <si>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</si>
  <si>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</si>
  <si>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</si>
  <si>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</si>
  <si>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</si>
  <si>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</si>
  <si>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</si>
  <si>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</si>
  <si>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</si>
  <si>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</si>
  <si>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</si>
  <si>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</si>
  <si>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</si>
  <si>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</si>
  <si>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</si>
  <si>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</si>
  <si>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</si>
  <si>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</si>
  <si>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</si>
  <si>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</si>
  <si>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</si>
  <si>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</si>
  <si>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</si>
  <si>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</si>
  <si>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</si>
  <si>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</si>
  <si>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</si>
  <si>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</si>
  <si>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</si>
  <si>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</si>
  <si>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</si>
  <si>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</si>
  <si>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</si>
  <si>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</si>
  <si>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</si>
  <si>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</si>
  <si>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</si>
  <si>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</si>
  <si>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</si>
  <si>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</si>
  <si>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</si>
  <si>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</si>
  <si>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</si>
  <si>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</si>
  <si>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</si>
  <si>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</si>
  <si>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</si>
  <si>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</si>
  <si>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</si>
  <si>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</si>
  <si>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</si>
  <si>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</si>
  <si>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</si>
  <si>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</si>
  <si>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</si>
  <si>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</si>
  <si>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</si>
  <si>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</si>
  <si>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</si>
  <si>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</si>
  <si>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</si>
  <si>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</si>
  <si>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</si>
  <si>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</si>
  <si>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</si>
  <si>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</si>
  <si>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</si>
  <si>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</si>
  <si>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</si>
  <si>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</si>
  <si>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</si>
  <si>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</si>
  <si>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</si>
  <si>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</si>
  <si>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</si>
  <si>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</si>
  <si>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</si>
  <si>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</si>
  <si>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</si>
  <si>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</si>
  <si>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</si>
  <si>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</si>
  <si>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</si>
  <si>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</si>
  <si>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</si>
  <si>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</si>
  <si>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</si>
  <si>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</si>
  <si>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</si>
  <si>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</si>
  <si>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</si>
  <si>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</si>
  <si>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</si>
  <si>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</si>
  <si>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</si>
  <si>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</si>
  <si>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</si>
  <si>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</si>
  <si>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</si>
  <si>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</si>
  <si>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</si>
  <si>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</si>
  <si>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</si>
  <si>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</si>
  <si>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</si>
  <si>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</si>
  <si>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</si>
  <si>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</si>
  <si>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</si>
  <si>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</si>
  <si>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</si>
  <si>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</si>
  <si>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</si>
  <si>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</si>
  <si>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</si>
  <si>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</si>
  <si>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</si>
  <si>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</si>
  <si>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</si>
  <si>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</si>
  <si>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</si>
  <si>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</si>
  <si>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</si>
  <si>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</si>
  <si>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</si>
  <si>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</si>
  <si>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</si>
  <si>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</si>
  <si>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</si>
  <si>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</si>
  <si>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</si>
  <si>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</si>
  <si>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</si>
  <si>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</si>
  <si>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</si>
  <si>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</si>
  <si>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</si>
  <si>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</si>
  <si>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</si>
  <si>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</si>
  <si>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</si>
  <si>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</si>
  <si>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</si>
  <si>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</si>
  <si>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</si>
  <si>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</si>
  <si>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</si>
  <si>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</si>
  <si>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</si>
  <si>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</si>
  <si>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</si>
  <si>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</si>
  <si>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</si>
  <si>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</si>
  <si>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</si>
  <si>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</si>
  <si>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</si>
  <si>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</si>
  <si>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</si>
  <si>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</si>
  <si>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</si>
  <si>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</si>
  <si>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</si>
  <si>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</si>
  <si>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</si>
  <si>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</si>
  <si>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</si>
  <si>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</si>
  <si>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</si>
  <si>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</si>
  <si>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</si>
  <si>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</si>
  <si>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</si>
  <si>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</si>
  <si>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</si>
  <si>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</si>
  <si>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</si>
  <si>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</si>
  <si>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</si>
  <si>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</si>
  <si>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</si>
  <si>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</si>
  <si>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</si>
  <si>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</si>
  <si>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</si>
  <si>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</si>
  <si>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</si>
  <si>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</si>
  <si>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</si>
  <si>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</si>
  <si>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</si>
  <si>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</si>
  <si>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</si>
  <si>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</si>
  <si>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</si>
  <si>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</si>
  <si>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</si>
  <si>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</si>
  <si>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</si>
  <si>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</si>
  <si>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</si>
  <si>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</si>
  <si>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</si>
  <si>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</si>
  <si>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</si>
  <si>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</si>
  <si>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</si>
  <si>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</si>
  <si>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</si>
  <si>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</si>
  <si>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</si>
  <si>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</si>
  <si>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</si>
  <si>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</si>
  <si>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</si>
  <si>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</si>
  <si>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</si>
  <si>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</si>
  <si>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</si>
  <si>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</si>
  <si>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</si>
  <si>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</si>
  <si>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</si>
  <si>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</si>
  <si>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</si>
  <si>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</si>
  <si>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</si>
  <si>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</si>
  <si>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</si>
  <si>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</si>
  <si>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</si>
  <si>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</si>
  <si>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</si>
  <si>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</si>
  <si>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</si>
  <si>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</si>
  <si>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</si>
  <si>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</si>
  <si>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</si>
  <si>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</si>
  <si>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</si>
  <si>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</si>
  <si>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</si>
  <si>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</si>
  <si>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</si>
  <si>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</si>
  <si>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</si>
  <si>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</si>
  <si>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</si>
  <si>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</si>
  <si>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</si>
  <si>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</si>
  <si>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</si>
  <si>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</si>
  <si>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</si>
  <si>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</si>
  <si>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</si>
  <si>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</si>
  <si>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</si>
  <si>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</si>
  <si>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</si>
  <si>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</si>
  <si>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</si>
  <si>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</si>
  <si>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</si>
  <si>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</si>
  <si>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</si>
  <si>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</si>
  <si>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</si>
  <si>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</si>
  <si>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</si>
  <si>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</si>
  <si>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</si>
  <si>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</si>
  <si>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</si>
  <si>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</si>
  <si>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</si>
  <si>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</si>
  <si>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</si>
  <si>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</si>
  <si>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</si>
  <si>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</si>
  <si>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</si>
  <si>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</si>
  <si>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</si>
  <si>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</si>
  <si>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</si>
  <si>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</si>
  <si>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</si>
  <si>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</si>
  <si>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</si>
  <si>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</si>
  <si>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</si>
  <si>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</si>
  <si>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</si>
  <si>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</si>
  <si>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</si>
  <si>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</si>
  <si>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</si>
  <si>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</si>
  <si>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</si>
  <si>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</si>
  <si>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</si>
  <si>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</si>
  <si>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</si>
  <si>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</si>
  <si>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</si>
  <si>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</si>
  <si>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</si>
  <si>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</si>
  <si>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</si>
  <si>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</si>
  <si>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</si>
  <si>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</si>
  <si>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</si>
  <si>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</si>
  <si>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</si>
  <si>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</si>
  <si>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</si>
  <si>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</si>
  <si>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</si>
  <si>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</si>
  <si>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</si>
  <si>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</si>
  <si>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</si>
  <si>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</si>
  <si>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</si>
  <si>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</si>
  <si>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</si>
  <si>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</si>
  <si>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</si>
  <si>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</si>
  <si>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</si>
  <si>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</si>
  <si>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</si>
  <si>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</si>
  <si>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</si>
  <si>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</si>
  <si>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</si>
  <si>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</si>
  <si>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</si>
  <si>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</si>
  <si>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</si>
  <si>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</si>
  <si>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</si>
  <si>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</si>
  <si>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</si>
  <si>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</si>
  <si>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</si>
  <si>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</si>
  <si>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</si>
  <si>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</si>
  <si>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</si>
  <si>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</si>
  <si>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</si>
  <si>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</si>
  <si>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</si>
  <si>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</si>
  <si>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</si>
  <si>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</si>
  <si>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</si>
  <si>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</si>
  <si>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</si>
  <si>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</si>
  <si>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</si>
  <si>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</si>
  <si>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</si>
  <si>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</si>
  <si>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</si>
  <si>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</si>
  <si>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</si>
  <si>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</si>
  <si>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</si>
  <si>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</si>
  <si>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</si>
  <si>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</si>
  <si>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</si>
  <si>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</si>
  <si>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</si>
  <si>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</si>
  <si>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</si>
  <si>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</si>
  <si>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</si>
  <si>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</si>
  <si>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</si>
  <si>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</si>
  <si>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</si>
  <si>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</si>
  <si>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</si>
  <si>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</si>
  <si>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</si>
  <si>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</si>
  <si>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</si>
  <si>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</si>
  <si>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</si>
  <si>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</si>
  <si>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</si>
  <si>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</si>
  <si>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</si>
  <si>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</si>
  <si>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</si>
  <si>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</si>
  <si>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</si>
  <si>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</si>
  <si>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</si>
  <si>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</si>
  <si>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</si>
  <si>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</si>
  <si>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</si>
  <si>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</si>
  <si>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</si>
  <si>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</si>
  <si>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</si>
  <si>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</si>
  <si>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</si>
  <si>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</si>
  <si>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</si>
  <si>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</si>
  <si>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</si>
  <si>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</si>
  <si>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</si>
  <si>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</si>
  <si>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</si>
  <si>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</si>
  <si>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</si>
  <si>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</si>
  <si>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</si>
  <si>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</si>
  <si>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</si>
  <si>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</si>
  <si>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</si>
  <si>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</si>
  <si>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</si>
  <si>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</si>
  <si>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</si>
  <si>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</si>
  <si>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</si>
  <si>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</si>
  <si>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</si>
  <si>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</si>
  <si>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</si>
  <si>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</si>
  <si>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</si>
  <si>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</si>
  <si>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</si>
  <si>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</si>
  <si>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</si>
  <si>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</si>
  <si>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</si>
  <si>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</si>
  <si>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</si>
  <si>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</si>
  <si>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</si>
  <si>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</si>
  <si>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</si>
  <si>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</si>
  <si>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</si>
  <si>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</si>
  <si>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</si>
  <si>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</si>
  <si>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</si>
  <si>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</si>
  <si>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</si>
  <si>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</si>
  <si>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</si>
  <si>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</si>
  <si>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</si>
  <si>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</si>
  <si>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</si>
  <si>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</si>
  <si>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</si>
  <si>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</si>
  <si>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</si>
  <si>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</si>
  <si>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</si>
  <si>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</si>
  <si>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</si>
  <si>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</si>
  <si>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</si>
  <si>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</si>
  <si>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</si>
  <si>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</si>
  <si>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</si>
  <si>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</si>
  <si>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</si>
  <si>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</si>
  <si>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</si>
  <si>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</si>
  <si>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</si>
  <si>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</si>
  <si>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</si>
  <si>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</si>
  <si>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</si>
  <si>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</si>
  <si>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</si>
  <si>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</si>
  <si>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</si>
  <si>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</si>
  <si>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</si>
  <si>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</si>
  <si>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</si>
  <si>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</si>
  <si>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</si>
  <si>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</si>
  <si>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</si>
  <si>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</si>
  <si>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</si>
  <si>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</si>
  <si>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</si>
  <si>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</si>
  <si>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</si>
  <si>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</si>
  <si>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</si>
  <si>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</si>
  <si>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</si>
  <si>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</si>
  <si>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</si>
  <si>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</si>
  <si>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</si>
  <si>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</si>
  <si>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</si>
  <si>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</si>
  <si>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</si>
  <si>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</si>
  <si>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</si>
  <si>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</si>
  <si>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</si>
  <si>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</si>
  <si>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</si>
  <si>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</si>
  <si>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</si>
  <si>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</si>
  <si>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</si>
  <si>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</si>
  <si>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</si>
  <si>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</si>
  <si>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</si>
  <si>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</si>
  <si>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</si>
  <si>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</si>
  <si>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</si>
  <si>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</si>
  <si>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</si>
  <si>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</si>
  <si>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</si>
  <si>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</si>
  <si>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</si>
  <si>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</si>
  <si>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</si>
  <si>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</si>
  <si>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</si>
  <si>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</si>
  <si>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</si>
  <si>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</si>
  <si>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</si>
  <si>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</si>
  <si>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</si>
  <si>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</si>
  <si>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</si>
  <si>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</si>
  <si>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</si>
  <si>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</si>
  <si>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</si>
  <si>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</si>
  <si>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</si>
  <si>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</si>
  <si>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</si>
  <si>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</si>
  <si>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</si>
  <si>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</si>
  <si>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</si>
  <si>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</si>
  <si>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</si>
  <si>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</si>
  <si>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</si>
  <si>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</si>
  <si>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</si>
  <si>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</si>
  <si>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</si>
  <si>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</si>
  <si>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</si>
  <si>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</si>
  <si>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</si>
  <si>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</si>
  <si>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</si>
  <si>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</si>
  <si>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</si>
  <si>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</si>
  <si>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</si>
  <si>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</si>
  <si>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</si>
  <si>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</si>
  <si>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</si>
  <si>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</si>
  <si>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</si>
  <si>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</si>
  <si>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</si>
  <si>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</si>
  <si>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</si>
  <si>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</si>
  <si>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</si>
  <si>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</si>
  <si>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</si>
  <si>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</si>
  <si>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</si>
  <si>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</si>
  <si>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</si>
  <si>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</si>
  <si>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</si>
  <si>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</si>
  <si>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</si>
  <si>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</si>
  <si>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</si>
  <si>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</si>
  <si>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</si>
  <si>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</si>
  <si>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</si>
  <si>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</si>
  <si>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</si>
  <si>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</si>
  <si>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</si>
  <si>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</si>
  <si>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</si>
  <si>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</si>
  <si>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</si>
  <si>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</si>
  <si>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</si>
  <si>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</si>
  <si>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</si>
  <si>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</si>
  <si>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</si>
  <si>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</si>
  <si>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</si>
  <si>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</si>
  <si>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</si>
  <si>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</si>
  <si>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</si>
  <si>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</si>
  <si>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</si>
  <si>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</si>
  <si>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</si>
  <si>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</si>
  <si>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</si>
  <si>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</si>
  <si>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</si>
  <si>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</si>
  <si>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</si>
  <si>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</si>
  <si>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</si>
  <si>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</si>
  <si>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</si>
  <si>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</si>
  <si>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</si>
  <si>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</si>
  <si>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</si>
  <si>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</si>
  <si>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</si>
  <si>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</si>
  <si>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</si>
  <si>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</si>
  <si>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</si>
  <si>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</si>
  <si>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</si>
  <si>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</si>
  <si>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</si>
  <si>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</si>
  <si>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</si>
  <si>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</si>
  <si>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</si>
  <si>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</si>
  <si>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</si>
  <si>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</si>
  <si>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</si>
  <si>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</si>
  <si>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</si>
  <si>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</si>
  <si>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</si>
  <si>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</si>
  <si>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</si>
  <si>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</si>
  <si>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</si>
  <si>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</si>
  <si>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</si>
  <si>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</si>
  <si>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</si>
  <si>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</si>
  <si>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</si>
  <si>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</si>
  <si>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</si>
  <si>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</si>
  <si>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</si>
  <si>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</si>
  <si>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</si>
  <si>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</si>
  <si>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</si>
  <si>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</si>
  <si>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</si>
  <si>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</si>
  <si>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</si>
  <si>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</si>
  <si>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</si>
  <si>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</si>
  <si>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</si>
  <si>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</si>
  <si>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</si>
  <si>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</si>
  <si>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</si>
  <si>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</si>
  <si>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</si>
  <si>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</si>
  <si>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</si>
  <si>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</si>
  <si>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</si>
  <si>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</si>
  <si>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</si>
  <si>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</si>
  <si>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</si>
  <si>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</si>
  <si>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</si>
  <si>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</si>
  <si>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</si>
  <si>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</si>
  <si>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</si>
  <si>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</si>
  <si>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</si>
  <si>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</si>
  <si>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</si>
  <si>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</si>
  <si>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</si>
  <si>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</si>
  <si>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</si>
  <si>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</si>
  <si>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</si>
  <si>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</si>
  <si>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</si>
  <si>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</si>
  <si>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</si>
  <si>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</si>
  <si>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</si>
  <si>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</si>
  <si>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</si>
  <si>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</si>
  <si>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</si>
  <si>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</si>
  <si>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</si>
  <si>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</si>
  <si>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</si>
  <si>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</si>
  <si>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</si>
  <si>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</si>
  <si>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</si>
  <si>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</si>
  <si>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</si>
  <si>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</si>
  <si>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</si>
  <si>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</si>
  <si>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</si>
  <si>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</si>
  <si>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</si>
  <si>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</si>
  <si>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</si>
  <si>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</si>
  <si>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</si>
  <si>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</si>
  <si>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</si>
  <si>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</si>
  <si>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</si>
  <si>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</si>
  <si>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</si>
  <si>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</si>
  <si>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</si>
  <si>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</si>
  <si>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</si>
  <si>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</si>
  <si>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</si>
  <si>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</si>
  <si>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</si>
  <si>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</si>
  <si>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</si>
  <si>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</si>
  <si>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</si>
  <si>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</si>
  <si>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</si>
  <si>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</si>
  <si>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</si>
  <si>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</si>
  <si>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</si>
  <si>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</si>
  <si>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</si>
  <si>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</si>
  <si>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</si>
  <si>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</si>
  <si>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</si>
  <si>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</si>
  <si>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</si>
  <si>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</si>
  <si>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</si>
  <si>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</si>
  <si>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</si>
  <si>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</si>
  <si>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</si>
  <si>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</si>
  <si>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</si>
  <si>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</si>
  <si>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</si>
  <si>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</si>
  <si>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</si>
  <si>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</si>
  <si>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</si>
  <si>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</si>
  <si>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</si>
  <si>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</si>
  <si>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</si>
  <si>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</si>
  <si>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</si>
  <si>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</si>
  <si>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</si>
  <si>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</si>
  <si>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</si>
  <si>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</si>
  <si>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</si>
  <si>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</si>
  <si>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</si>
  <si>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</si>
  <si>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</si>
  <si>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</si>
  <si>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</si>
  <si>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</si>
  <si>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</si>
  <si>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</si>
  <si>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</si>
  <si>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</si>
  <si>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</si>
  <si>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</si>
  <si>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</si>
  <si>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</si>
  <si>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</si>
  <si>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</si>
  <si>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</si>
  <si>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</si>
  <si>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</si>
  <si>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</si>
  <si>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</si>
  <si>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</si>
  <si>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</si>
  <si>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</si>
  <si>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</si>
  <si>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</si>
  <si>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</si>
  <si>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</si>
  <si>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</si>
  <si>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</si>
  <si>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</si>
  <si>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</si>
  <si>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</si>
  <si>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</si>
  <si>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</si>
  <si>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</si>
  <si>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</si>
  <si>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</si>
  <si>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</si>
  <si>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</si>
  <si>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</si>
  <si>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</si>
  <si>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</si>
  <si>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</si>
  <si>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</si>
  <si>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</si>
  <si>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</si>
  <si>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</si>
  <si>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</si>
  <si>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</si>
  <si>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</si>
  <si>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</si>
  <si>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</si>
  <si>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</si>
  <si>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</si>
  <si>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</si>
  <si>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</si>
  <si>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</si>
  <si>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</si>
  <si>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</si>
  <si>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</si>
  <si>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</si>
  <si>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</si>
  <si>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</si>
  <si>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</si>
  <si>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</si>
  <si>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</si>
  <si>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</si>
  <si>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</si>
  <si>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</si>
  <si>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</si>
  <si>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</si>
  <si>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</si>
  <si>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</si>
  <si>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</si>
  <si>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</si>
  <si>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</si>
  <si>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</si>
  <si>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</si>
  <si>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</si>
  <si>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</si>
  <si>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</si>
  <si>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</si>
  <si>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</si>
  <si>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</si>
  <si>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</si>
  <si>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</si>
  <si>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</si>
  <si>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</si>
  <si>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</si>
  <si>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</si>
  <si>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</si>
  <si>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</si>
  <si>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</si>
  <si>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</si>
  <si>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</si>
  <si>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</si>
  <si>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</si>
  <si>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</si>
  <si>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</si>
  <si>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</si>
  <si>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</si>
  <si>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</si>
  <si>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</si>
  <si>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</si>
  <si>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</si>
  <si>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</si>
  <si>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</si>
  <si>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</si>
  <si>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</si>
  <si>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</si>
  <si>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</si>
  <si>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</si>
  <si>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</si>
  <si>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</si>
  <si>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</si>
  <si>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</si>
  <si>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</si>
  <si>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</si>
  <si>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</si>
  <si>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</si>
  <si>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</si>
  <si>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</si>
  <si>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</si>
  <si>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</si>
  <si>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</si>
  <si>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</si>
  <si>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</si>
  <si>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</si>
  <si>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</si>
  <si>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</si>
  <si>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</si>
  <si>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</si>
  <si>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</si>
  <si>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</si>
  <si>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</si>
  <si>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</si>
  <si>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</si>
  <si>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</si>
  <si>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</si>
  <si>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</si>
  <si>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</si>
  <si>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</si>
  <si>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</si>
  <si>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</si>
  <si>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</si>
  <si>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</si>
  <si>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</si>
  <si>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</si>
  <si>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</si>
  <si>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</si>
  <si>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</si>
  <si>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</si>
  <si>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</si>
  <si>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</si>
  <si>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</si>
  <si>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</si>
  <si>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</si>
  <si>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</si>
  <si>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</si>
  <si>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</si>
  <si>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</si>
  <si>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</si>
  <si>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</si>
  <si>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</si>
  <si>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</si>
  <si>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</si>
  <si>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</si>
  <si>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</si>
  <si>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</si>
  <si>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</si>
  <si>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</si>
  <si>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</si>
  <si>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</si>
  <si>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</si>
  <si>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</si>
  <si>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</si>
  <si>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</si>
  <si>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</si>
  <si>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</si>
  <si>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</si>
  <si>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</si>
  <si>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</si>
  <si>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</si>
  <si>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</si>
  <si>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</si>
  <si>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</si>
  <si>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</si>
  <si>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</si>
  <si>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</si>
  <si>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</si>
  <si>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</si>
  <si>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</si>
  <si>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</si>
  <si>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</si>
  <si>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</si>
  <si>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</si>
  <si>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</si>
  <si>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</si>
  <si>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</si>
  <si>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</si>
  <si>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</si>
  <si>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</si>
  <si>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</si>
  <si>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</si>
  <si>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</si>
  <si>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</si>
  <si>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</si>
  <si>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</si>
  <si>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</si>
  <si>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</si>
  <si>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</si>
  <si>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</si>
  <si>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</si>
  <si>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</si>
  <si>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</si>
  <si>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</si>
  <si>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</si>
  <si>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</si>
  <si>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</si>
  <si>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</si>
  <si>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</si>
  <si>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</si>
  <si>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</si>
  <si>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</si>
  <si>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</si>
  <si>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</si>
  <si>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</si>
  <si>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</si>
  <si>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</si>
  <si>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</si>
  <si>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</si>
  <si>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</si>
  <si>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</si>
  <si>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</si>
  <si>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</si>
  <si>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</si>
  <si>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</si>
  <si>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</si>
  <si>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</si>
  <si>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</si>
  <si>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</si>
  <si>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</si>
  <si>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</si>
  <si>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</si>
  <si>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</si>
  <si>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</si>
  <si>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</si>
  <si>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</si>
  <si>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</si>
  <si>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</si>
  <si>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</si>
  <si>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</si>
  <si>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</si>
  <si>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</si>
  <si>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</si>
  <si>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</si>
  <si>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</si>
  <si>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</si>
  <si>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</si>
  <si>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</si>
  <si>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</si>
  <si>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</si>
  <si>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</si>
  <si>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</si>
  <si>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</si>
  <si>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</si>
  <si>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</si>
  <si>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</si>
  <si>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</si>
  <si>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</si>
  <si>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</si>
  <si>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</si>
  <si>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</si>
  <si>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</si>
  <si>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</si>
  <si>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</si>
  <si>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</si>
  <si>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</si>
  <si>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</si>
  <si>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</si>
  <si>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</si>
  <si>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</si>
  <si>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</si>
  <si>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</si>
  <si>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</si>
  <si>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</si>
  <si>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</si>
  <si>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</si>
  <si>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</si>
  <si>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</si>
  <si>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</si>
  <si>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</si>
  <si>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</si>
  <si>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</si>
  <si>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</si>
  <si>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</si>
  <si>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</si>
  <si>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</si>
  <si>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</si>
  <si>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</si>
  <si>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</si>
  <si>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</si>
  <si>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</si>
  <si>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</si>
  <si>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</si>
  <si>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</si>
  <si>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</si>
  <si>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</si>
  <si>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</si>
  <si>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</si>
  <si>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</si>
  <si>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</si>
  <si>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</si>
  <si>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</si>
  <si>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</si>
  <si>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</si>
  <si>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</si>
  <si>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</si>
  <si>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</si>
  <si>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</si>
  <si>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</si>
  <si>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</si>
  <si>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</si>
  <si>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</si>
  <si>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</si>
  <si>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</si>
  <si>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</si>
  <si>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</si>
  <si>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</si>
  <si>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</si>
  <si>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</si>
  <si>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</si>
  <si>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</si>
  <si>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</si>
  <si>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</si>
  <si>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</si>
  <si>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</si>
  <si>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</si>
  <si>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</si>
  <si>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</si>
  <si>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</si>
  <si>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</si>
  <si>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</si>
  <si>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</si>
  <si>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</si>
  <si>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</si>
  <si>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</si>
  <si>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</si>
  <si>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</si>
  <si>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</si>
  <si>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</si>
  <si>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</si>
  <si>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</si>
  <si>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</si>
  <si>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</si>
  <si>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</si>
  <si>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</si>
  <si>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</si>
  <si>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</si>
  <si>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</si>
  <si>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</si>
  <si>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</si>
  <si>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</si>
  <si>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</si>
  <si>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</si>
  <si>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</si>
  <si>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</si>
  <si>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</si>
  <si>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</si>
  <si>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</si>
  <si>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</si>
  <si>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</si>
  <si>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</si>
  <si>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</si>
  <si>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</si>
  <si>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</si>
  <si>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</si>
  <si>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</si>
  <si>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</si>
  <si>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</si>
  <si>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</si>
  <si>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</si>
  <si>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</si>
  <si>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</si>
  <si>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</si>
  <si>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</si>
  <si>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</si>
  <si>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</si>
  <si>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</si>
  <si>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</si>
  <si>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</si>
  <si>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</si>
  <si>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</si>
  <si>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</si>
  <si>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</si>
  <si>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</si>
  <si>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</si>
  <si>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</si>
  <si>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</si>
  <si>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</si>
  <si>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</si>
  <si>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</si>
  <si>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</si>
  <si>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</si>
  <si>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</si>
  <si>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</si>
  <si>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</si>
  <si>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</si>
  <si>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</si>
  <si>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</si>
  <si>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</si>
  <si>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</si>
  <si>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</si>
  <si>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</si>
  <si>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</si>
  <si>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</si>
  <si>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</si>
  <si>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</si>
  <si>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</si>
  <si>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</si>
  <si>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</si>
  <si>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</si>
  <si>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</si>
  <si>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</si>
  <si>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</si>
  <si>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</si>
  <si>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</si>
  <si>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</si>
  <si>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</si>
  <si>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</si>
  <si>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</si>
  <si>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</si>
  <si>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</si>
  <si>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</si>
  <si>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</si>
  <si>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</si>
  <si>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</si>
  <si>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</si>
  <si>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</si>
  <si>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</si>
  <si>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</si>
  <si>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</si>
  <si>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</si>
  <si>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</si>
  <si>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</si>
  <si>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</si>
  <si>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</si>
  <si>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</si>
  <si>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</si>
  <si>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</si>
  <si>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</si>
  <si>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</si>
  <si>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</si>
  <si>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</si>
  <si>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</si>
  <si>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</si>
  <si>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</si>
  <si>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</si>
  <si>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</si>
  <si>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</si>
  <si>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</si>
  <si>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</si>
  <si>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</si>
  <si>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</si>
  <si>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</si>
  <si>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</si>
  <si>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</si>
  <si>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</si>
  <si>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</si>
  <si>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</si>
  <si>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</si>
  <si>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</si>
  <si>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</si>
  <si>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</si>
  <si>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</si>
  <si>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</si>
  <si>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</si>
  <si>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</si>
  <si>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</si>
  <si>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</si>
  <si>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</si>
  <si>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</si>
  <si>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</si>
  <si>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</si>
  <si>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</si>
  <si>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</si>
  <si>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</si>
  <si>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</si>
  <si>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</si>
  <si>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</si>
  <si>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</si>
  <si>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</si>
  <si>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</si>
  <si>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</si>
  <si>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</si>
  <si>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</si>
  <si>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</si>
  <si>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</si>
  <si>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</si>
  <si>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</si>
  <si>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</si>
  <si>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</si>
  <si>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</si>
  <si>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</si>
  <si>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</si>
  <si>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</si>
  <si>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</si>
  <si>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</si>
  <si>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</si>
  <si>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</si>
  <si>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</si>
  <si>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</si>
  <si>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</si>
  <si>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</si>
  <si>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</si>
  <si>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</si>
  <si>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</si>
  <si>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</si>
  <si>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</si>
  <si>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</si>
  <si>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</si>
  <si>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</si>
  <si>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</si>
  <si>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</si>
  <si>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</si>
  <si>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</si>
  <si>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</si>
  <si>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</si>
  <si>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</si>
  <si>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</si>
  <si>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</si>
  <si>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</si>
  <si>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</si>
  <si>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</si>
  <si>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</si>
  <si>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</si>
  <si>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</si>
  <si>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</si>
  <si>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</si>
  <si>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</si>
  <si>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</si>
  <si>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</si>
  <si>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</si>
  <si>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</si>
  <si>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</si>
  <si>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</si>
  <si>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</si>
  <si>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</si>
  <si>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</si>
  <si>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</si>
  <si>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</si>
  <si>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</si>
  <si>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</si>
  <si>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</si>
  <si>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</si>
  <si>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</si>
  <si>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</si>
  <si>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</si>
  <si>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</si>
  <si>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</si>
  <si>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</si>
  <si>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</si>
  <si>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</si>
  <si>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</si>
  <si>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</si>
  <si>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</si>
  <si>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</si>
  <si>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</si>
  <si>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</si>
  <si>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</si>
  <si>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</si>
  <si>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</si>
  <si>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</si>
  <si>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</si>
  <si>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</si>
  <si>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</si>
  <si>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</si>
  <si>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</si>
  <si>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</si>
  <si>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</si>
  <si>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</si>
  <si>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</si>
  <si>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</si>
  <si>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</si>
  <si>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</si>
  <si>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</si>
  <si>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</si>
  <si>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</si>
  <si>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</si>
  <si>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</si>
  <si>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</si>
  <si>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</si>
  <si>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</si>
  <si>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</si>
  <si>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</si>
  <si>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</si>
  <si>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</si>
  <si>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</si>
  <si>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</si>
  <si>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</si>
  <si>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</si>
  <si>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</si>
  <si>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</si>
  <si>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</si>
  <si>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</si>
  <si>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</si>
  <si>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</si>
  <si>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</si>
  <si>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</si>
  <si>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</si>
  <si>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</si>
  <si>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</si>
  <si>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</si>
  <si>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</si>
  <si>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</si>
  <si>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</si>
  <si>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</si>
  <si>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</si>
  <si>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</si>
  <si>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</si>
  <si>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</si>
  <si>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</si>
  <si>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</si>
  <si>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</si>
  <si>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</si>
  <si>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</si>
  <si>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</si>
  <si>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</si>
  <si>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</si>
  <si>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</si>
  <si>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</si>
  <si>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</si>
  <si>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</si>
  <si>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</si>
  <si>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</si>
  <si>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</si>
  <si>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</si>
  <si>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</si>
  <si>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</si>
  <si>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</si>
  <si>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</si>
  <si>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</si>
  <si>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</si>
  <si>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</si>
  <si>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</si>
  <si>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</si>
  <si>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</si>
  <si>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</si>
  <si>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</si>
  <si>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</si>
  <si>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</si>
  <si>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</si>
  <si>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</si>
  <si>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</si>
  <si>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</si>
  <si>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</si>
  <si>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</si>
  <si>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</si>
  <si>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</si>
  <si>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</si>
  <si>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</si>
  <si>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</si>
  <si>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</si>
  <si>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</si>
  <si>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</si>
  <si>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</si>
  <si>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</si>
  <si>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</si>
  <si>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</si>
  <si>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</si>
  <si>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</si>
  <si>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</si>
  <si>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</si>
  <si>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</si>
  <si>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</si>
  <si>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</si>
  <si>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</si>
  <si>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</si>
  <si>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</si>
  <si>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</si>
  <si>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</si>
  <si>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</si>
  <si>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</si>
  <si>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</si>
  <si>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</si>
  <si>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</si>
  <si>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</si>
  <si>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</si>
  <si>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</si>
  <si>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</si>
  <si>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</si>
  <si>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</si>
  <si>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</si>
  <si>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</si>
  <si>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</si>
  <si>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</si>
  <si>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</si>
  <si>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</si>
  <si>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</si>
  <si>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</si>
  <si>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</si>
  <si>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</si>
  <si>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</si>
  <si>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</si>
  <si>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</si>
  <si>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</si>
  <si>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</si>
  <si>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</si>
  <si>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</si>
  <si>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</si>
  <si>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</si>
  <si>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</si>
  <si>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</si>
  <si>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</si>
  <si>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</si>
  <si>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</si>
  <si>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</si>
  <si>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</si>
  <si>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</si>
  <si>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</si>
  <si>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</si>
  <si>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</si>
  <si>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</si>
  <si>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</si>
  <si>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</si>
  <si>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</si>
  <si>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</si>
  <si>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</si>
  <si>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</si>
  <si>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</si>
  <si>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</si>
  <si>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</si>
  <si>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</si>
  <si>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</si>
  <si>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</si>
  <si>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</si>
  <si>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</si>
  <si>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</si>
  <si>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</si>
  <si>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</si>
  <si>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</si>
  <si>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</si>
  <si>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</si>
  <si>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</si>
  <si>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</si>
  <si>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</si>
  <si>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</si>
  <si>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</si>
  <si>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</si>
  <si>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</si>
  <si>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</si>
  <si>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</si>
  <si>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</si>
  <si>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</si>
  <si>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</si>
  <si>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</si>
  <si>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</si>
  <si>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</si>
  <si>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</si>
  <si>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</si>
  <si>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</si>
  <si>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</si>
  <si>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</si>
  <si>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</si>
  <si>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</si>
  <si>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</si>
  <si>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</si>
  <si>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</si>
  <si>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</si>
  <si>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</si>
  <si>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</si>
  <si>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</si>
  <si>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</si>
  <si>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</si>
  <si>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</si>
  <si>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</si>
  <si>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</si>
  <si>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</si>
  <si>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</si>
  <si>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</si>
  <si>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</si>
  <si>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</si>
  <si>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</si>
  <si>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</si>
  <si>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</si>
  <si>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</si>
  <si>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</si>
  <si>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</si>
  <si>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</si>
  <si>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</si>
  <si>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</si>
  <si>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</si>
  <si>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</si>
  <si>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</si>
  <si>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</si>
  <si>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</si>
  <si>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</si>
  <si>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</si>
  <si>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</si>
  <si>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</si>
  <si>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</si>
  <si>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</si>
  <si>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</si>
  <si>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</si>
  <si>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</si>
  <si>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</si>
  <si>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</si>
  <si>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</si>
  <si>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</si>
  <si>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</si>
  <si>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</si>
  <si>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</si>
  <si>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</si>
  <si>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</si>
  <si>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</si>
  <si>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</si>
  <si>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</si>
  <si>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</si>
  <si>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</si>
  <si>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</si>
  <si>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</si>
  <si>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</si>
  <si>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</si>
  <si>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</si>
  <si>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</si>
  <si>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</si>
  <si>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</si>
  <si>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</si>
  <si>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</si>
  <si>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</si>
  <si>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</si>
  <si>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</si>
  <si>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</si>
  <si>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</si>
  <si>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</si>
  <si>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</si>
  <si>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</si>
  <si>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</si>
  <si>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</si>
  <si>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</si>
  <si>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</si>
  <si>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</si>
  <si>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</si>
  <si>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</si>
  <si>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</si>
  <si>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</si>
  <si>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</si>
  <si>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</si>
  <si>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</si>
  <si>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</si>
  <si>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</si>
  <si>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</si>
  <si>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</si>
  <si>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</si>
  <si>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</si>
  <si>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</si>
  <si>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</si>
  <si>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</si>
  <si>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</si>
  <si>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</si>
  <si>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</si>
  <si>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</si>
  <si>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</si>
  <si>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</si>
  <si>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</si>
  <si>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</si>
  <si>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</si>
  <si>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</si>
  <si>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</si>
  <si>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</si>
  <si>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</si>
  <si>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</si>
  <si>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</si>
  <si>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</si>
  <si>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</si>
  <si>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</si>
  <si>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</si>
  <si>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</si>
  <si>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</si>
  <si>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</si>
  <si>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</si>
  <si>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</si>
  <si>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</si>
  <si>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</si>
  <si>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</si>
  <si>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</si>
  <si>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</si>
  <si>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</si>
  <si>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</si>
  <si>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</si>
  <si>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</si>
  <si>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</si>
  <si>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</si>
  <si>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</si>
  <si>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</si>
  <si>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</si>
  <si>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</si>
  <si>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</si>
  <si>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</si>
  <si>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</si>
  <si>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</si>
  <si>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</si>
  <si>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</si>
  <si>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</si>
  <si>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</si>
  <si>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</si>
  <si>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</si>
  <si>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</si>
  <si>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</si>
  <si>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</si>
  <si>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</si>
  <si>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</si>
  <si>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</si>
  <si>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</si>
  <si>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</si>
  <si>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</si>
  <si>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</si>
  <si>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</si>
  <si>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</si>
  <si>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</si>
  <si>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</si>
  <si>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</si>
  <si>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</si>
  <si>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</si>
  <si>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</si>
  <si>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</si>
  <si>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</si>
  <si>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</si>
  <si>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</si>
  <si>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</si>
  <si>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</si>
  <si>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</si>
  <si>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</si>
  <si>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</si>
  <si>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</si>
  <si>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</si>
  <si>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</si>
  <si>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</si>
  <si>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</si>
  <si>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</si>
  <si>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</si>
  <si>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</si>
  <si>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</si>
  <si>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</si>
  <si>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</si>
  <si>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</si>
  <si>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</si>
  <si>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</si>
  <si>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</si>
  <si>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</si>
  <si>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</si>
  <si>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</si>
  <si>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</si>
  <si>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</si>
  <si>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</si>
  <si>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</si>
  <si>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</si>
  <si>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</si>
  <si>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</si>
  <si>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</si>
  <si>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</si>
  <si>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</si>
  <si>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</si>
  <si>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</si>
  <si>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</si>
  <si>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</si>
  <si>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</si>
  <si>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</si>
  <si>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</si>
  <si>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</si>
  <si>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</si>
  <si>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</si>
  <si>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</si>
  <si>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</si>
  <si>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</si>
  <si>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</si>
  <si>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</si>
  <si>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</si>
  <si>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</si>
  <si>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</si>
  <si>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</si>
  <si>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</si>
  <si>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</si>
  <si>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</si>
  <si>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</si>
  <si>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</si>
  <si>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</si>
  <si>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</si>
  <si>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</si>
  <si>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</si>
  <si>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</si>
  <si>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</si>
  <si>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</si>
  <si>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</si>
  <si>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</si>
  <si>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</si>
  <si>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</si>
  <si>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</si>
  <si>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</si>
  <si>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</si>
  <si>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</si>
  <si>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</si>
  <si>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</si>
  <si>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</si>
  <si>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</si>
  <si>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</si>
  <si>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</si>
  <si>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</si>
  <si>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</si>
  <si>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</si>
  <si>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</si>
  <si>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</si>
  <si>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</si>
  <si>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</si>
  <si>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</si>
  <si>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</si>
  <si>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</si>
  <si>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</si>
  <si>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</si>
  <si>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</si>
  <si>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</si>
  <si>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</si>
  <si>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</si>
  <si>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</si>
  <si>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</si>
  <si>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</si>
  <si>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</si>
  <si>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</si>
  <si>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</si>
  <si>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</si>
  <si>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</si>
  <si>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</si>
  <si>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</si>
  <si>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</si>
  <si>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</si>
  <si>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</si>
  <si>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</si>
  <si>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</si>
  <si>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</si>
  <si>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</si>
  <si>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</si>
  <si>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</si>
  <si>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</si>
  <si>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</si>
  <si>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</si>
  <si>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</si>
  <si>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</si>
  <si>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</si>
  <si>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</si>
  <si>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</si>
  <si>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</si>
  <si>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</si>
  <si>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</si>
  <si>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</si>
  <si>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</si>
  <si>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</si>
  <si>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</si>
  <si>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</si>
  <si>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</si>
  <si>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</si>
  <si>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</si>
  <si>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</si>
  <si>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</si>
  <si>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</si>
  <si>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</si>
  <si>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</si>
  <si>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</si>
  <si>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</si>
  <si>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</si>
  <si>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</si>
  <si>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</si>
  <si>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</si>
  <si>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</si>
  <si>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</si>
  <si>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</si>
  <si>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</si>
  <si>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</si>
  <si>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</si>
  <si>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</si>
  <si>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</si>
  <si>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</si>
  <si>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</si>
  <si>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</si>
  <si>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</si>
  <si>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</si>
  <si>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</si>
  <si>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</si>
  <si>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</si>
  <si>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</si>
  <si>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</si>
  <si>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</si>
  <si>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</si>
  <si>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</si>
  <si>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</si>
  <si>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</si>
  <si>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</si>
  <si>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</si>
  <si>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</si>
  <si>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</si>
  <si>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</si>
  <si>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</si>
  <si>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</si>
  <si>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</si>
  <si>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</si>
  <si>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</si>
  <si>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</si>
  <si>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</si>
  <si>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</si>
  <si>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</si>
  <si>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</si>
  <si>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</si>
  <si>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</si>
  <si>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</si>
  <si>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</si>
  <si>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</si>
  <si>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</si>
  <si>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</si>
  <si>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</si>
  <si>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</si>
  <si>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</si>
  <si>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</si>
  <si>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</si>
  <si>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</si>
  <si>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</si>
  <si>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</si>
  <si>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</si>
  <si>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</si>
  <si>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</si>
  <si>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</si>
  <si>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</si>
  <si>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</si>
  <si>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</si>
  <si>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</si>
  <si>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</si>
  <si>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</si>
  <si>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</si>
  <si>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</si>
  <si>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</si>
  <si>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</si>
  <si>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</si>
  <si>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</si>
  <si>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</si>
  <si>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</si>
  <si>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</si>
  <si>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</si>
  <si>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</si>
  <si>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</si>
  <si>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</si>
  <si>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</si>
  <si>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</si>
  <si>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</si>
  <si>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</si>
  <si>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</si>
  <si>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</si>
  <si>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</si>
  <si>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</si>
  <si>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</si>
  <si>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</si>
  <si>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</si>
  <si>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</si>
  <si>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</si>
  <si>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</si>
  <si>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</si>
  <si>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</si>
  <si>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</si>
  <si>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</si>
  <si>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</si>
  <si>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</si>
  <si>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</si>
  <si>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</si>
  <si>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</si>
  <si>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</si>
  <si>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</si>
  <si>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</si>
  <si>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</si>
  <si>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</si>
  <si>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</si>
  <si>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</si>
  <si>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</si>
  <si>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</si>
  <si>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</si>
  <si>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</si>
  <si>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</si>
  <si>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</si>
  <si>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</si>
  <si>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</si>
  <si>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</si>
  <si>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</si>
  <si>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</si>
  <si>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</si>
  <si>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</si>
  <si>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</si>
  <si>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</si>
  <si>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</si>
  <si>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</si>
  <si>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</si>
  <si>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</si>
  <si>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</si>
  <si>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</si>
  <si>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</si>
  <si>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</si>
  <si>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</si>
  <si>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</si>
  <si>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</si>
  <si>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</si>
  <si>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</si>
  <si>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</si>
  <si>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</si>
  <si>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</si>
  <si>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</si>
  <si>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</si>
  <si>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</si>
  <si>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</si>
  <si>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</si>
  <si>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</si>
  <si>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</si>
  <si>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</si>
  <si>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</si>
  <si>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</si>
  <si>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</si>
  <si>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</si>
  <si>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</si>
  <si>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</si>
  <si>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</si>
  <si>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</si>
  <si>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</si>
  <si>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</si>
  <si>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</si>
  <si>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</si>
  <si>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</si>
  <si>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</si>
  <si>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</si>
  <si>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</si>
  <si>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</si>
  <si>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</si>
  <si>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</si>
  <si>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</si>
  <si>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</si>
  <si>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</si>
  <si>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</si>
  <si>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</si>
  <si>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</si>
  <si>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</si>
  <si>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</si>
  <si>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</si>
  <si>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</si>
  <si>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</si>
  <si>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</si>
  <si>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</si>
  <si>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</si>
  <si>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</si>
  <si>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</si>
  <si>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</si>
  <si>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</si>
  <si>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</si>
  <si>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</si>
  <si>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</si>
  <si>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</si>
  <si>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</si>
  <si>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</si>
  <si>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</si>
  <si>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</si>
  <si>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</si>
  <si>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</si>
  <si>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</si>
  <si>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</si>
  <si>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</si>
  <si>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</si>
  <si>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</si>
  <si>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</si>
  <si>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</si>
  <si>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</si>
  <si>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</si>
  <si>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</si>
  <si>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</si>
  <si>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</si>
  <si>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</si>
  <si>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</si>
  <si>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</si>
  <si>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</si>
  <si>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</si>
  <si>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</si>
  <si>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</si>
  <si>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</si>
  <si>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</si>
  <si>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</si>
  <si>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</si>
  <si>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</si>
  <si>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</si>
  <si>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</si>
  <si>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</si>
  <si>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</si>
  <si>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</si>
  <si>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</si>
  <si>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</si>
  <si>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</si>
  <si>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</si>
  <si>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</si>
  <si>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</si>
  <si>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</si>
  <si>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</si>
  <si>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</si>
  <si>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</si>
  <si>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</si>
  <si>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</si>
  <si>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</si>
  <si>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</si>
  <si>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</si>
  <si>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</si>
  <si>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</si>
  <si>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</si>
  <si>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</si>
  <si>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</si>
  <si>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</si>
  <si>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</si>
  <si>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</si>
  <si>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</si>
  <si>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</si>
  <si>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</si>
  <si>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</si>
  <si>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</si>
  <si>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</si>
  <si>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</si>
  <si>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</si>
  <si>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</si>
  <si>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</si>
  <si>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</si>
  <si>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</si>
  <si>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</si>
  <si>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</si>
  <si>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</si>
  <si>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</si>
  <si>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</si>
  <si>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</si>
  <si>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</si>
  <si>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</si>
  <si>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</si>
  <si>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</si>
  <si>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</si>
  <si>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</si>
  <si>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</si>
  <si>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</si>
  <si>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</si>
  <si>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</si>
  <si>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</si>
  <si>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</si>
  <si>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</si>
  <si>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</si>
  <si>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</si>
  <si>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</si>
  <si>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</si>
  <si>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</si>
  <si>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</si>
  <si>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</si>
  <si>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</si>
  <si>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</si>
  <si>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</si>
  <si>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</si>
  <si>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</si>
  <si>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</si>
  <si>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</si>
  <si>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</si>
  <si>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</si>
  <si>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</si>
  <si>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</si>
  <si>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</si>
  <si>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</si>
  <si>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</si>
  <si>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</si>
  <si>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</si>
  <si>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</si>
  <si>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</si>
  <si>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</si>
  <si>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</si>
  <si>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</si>
  <si>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</si>
  <si>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</si>
  <si>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</si>
  <si>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</si>
  <si>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</si>
  <si>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</si>
  <si>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</si>
  <si>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</si>
  <si>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</si>
  <si>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</si>
  <si>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</si>
  <si>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</si>
  <si>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</si>
  <si>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</si>
  <si>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</si>
  <si>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</si>
  <si>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</si>
  <si>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</si>
  <si>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</si>
  <si>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</si>
  <si>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</si>
  <si>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</si>
  <si>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</si>
  <si>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</si>
  <si>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</si>
  <si>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</si>
  <si>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</si>
  <si>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</si>
  <si>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</si>
  <si>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</si>
  <si>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</si>
  <si>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</si>
  <si>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</si>
  <si>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</si>
  <si>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</si>
  <si>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</si>
  <si>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</si>
  <si>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</si>
  <si>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</si>
  <si>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</si>
  <si>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</si>
  <si>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</si>
  <si>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</si>
  <si>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</si>
  <si>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</si>
  <si>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</si>
  <si>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</si>
  <si>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</si>
  <si>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</si>
  <si>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</si>
  <si>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</si>
  <si>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</si>
  <si>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</si>
  <si>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</si>
  <si>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</si>
  <si>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</si>
  <si>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</si>
  <si>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</si>
  <si>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</si>
  <si>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</si>
  <si>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</si>
  <si>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</si>
  <si>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</si>
  <si>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</si>
  <si>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</si>
  <si>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</si>
  <si>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</si>
  <si>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</si>
  <si>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</si>
  <si>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</si>
  <si>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</si>
  <si>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</si>
  <si>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</si>
  <si>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</si>
  <si>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</si>
  <si>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</si>
  <si>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</si>
  <si>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</si>
  <si>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</si>
  <si>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</si>
  <si>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</si>
  <si>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</si>
  <si>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</si>
  <si>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</si>
  <si>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</si>
  <si>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</si>
  <si>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</si>
  <si>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</si>
  <si>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</si>
  <si>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</si>
  <si>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</si>
  <si>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</si>
  <si>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</si>
  <si>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</si>
  <si>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</si>
  <si>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</si>
  <si>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</si>
  <si>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</si>
  <si>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</si>
  <si>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</si>
  <si>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</si>
  <si>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</si>
  <si>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</si>
  <si>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</si>
  <si>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</si>
  <si>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</si>
  <si>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</si>
  <si>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</si>
  <si>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</si>
  <si>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</si>
  <si>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</si>
  <si>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</si>
  <si>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</si>
  <si>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</si>
  <si>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</si>
  <si>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</si>
  <si>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</si>
  <si>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</si>
  <si>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</si>
  <si>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</si>
  <si>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</si>
  <si>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</si>
  <si>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</si>
  <si>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</si>
  <si>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</si>
  <si>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</si>
  <si>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</si>
  <si>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</si>
  <si>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</si>
  <si>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</si>
  <si>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</si>
  <si>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</si>
  <si>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</si>
  <si>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</si>
  <si>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</si>
  <si>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</si>
  <si>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</si>
  <si>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</si>
  <si>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</si>
  <si>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</si>
  <si>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</si>
  <si>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</si>
  <si>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</si>
  <si>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</si>
  <si>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</si>
  <si>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</si>
  <si>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</si>
  <si>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</si>
  <si>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</si>
  <si>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</si>
  <si>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</si>
  <si>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</si>
  <si>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</si>
  <si>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</si>
  <si>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</si>
  <si>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</si>
  <si>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</si>
  <si>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</si>
  <si>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</si>
  <si>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</si>
  <si>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</si>
  <si>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</si>
  <si>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</si>
  <si>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</si>
  <si>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</si>
  <si>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</si>
  <si>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</si>
  <si>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</si>
  <si>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</si>
  <si>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</si>
  <si>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</si>
  <si>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</si>
  <si>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</si>
  <si>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</si>
  <si>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</si>
  <si>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</si>
  <si>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</si>
  <si>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</si>
  <si>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</si>
  <si>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</si>
  <si>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</si>
  <si>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</si>
  <si>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</si>
  <si>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</si>
  <si>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</si>
  <si>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</si>
  <si>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</si>
  <si>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</si>
  <si>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</si>
  <si>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</si>
  <si>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</si>
  <si>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</si>
  <si>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</si>
  <si>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</si>
  <si>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</si>
  <si>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</si>
  <si>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</si>
  <si>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</si>
  <si>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</si>
  <si>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</si>
  <si>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</si>
  <si>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</si>
  <si>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</si>
  <si>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</si>
  <si>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</si>
  <si>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</si>
  <si>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</si>
  <si>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</si>
  <si>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</si>
  <si>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</si>
  <si>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</si>
  <si>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</si>
  <si>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</si>
  <si>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</si>
  <si>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</si>
  <si>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</si>
  <si>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</si>
  <si>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</si>
  <si>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</si>
  <si>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</si>
  <si>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</si>
  <si>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</si>
  <si>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</si>
  <si>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</si>
  <si>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</si>
  <si>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</si>
  <si>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</si>
  <si>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</si>
  <si>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</si>
  <si>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</si>
  <si>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</si>
  <si>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</si>
  <si>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</si>
  <si>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</si>
  <si>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</si>
  <si>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</si>
  <si>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</si>
  <si>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</si>
  <si>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</si>
  <si>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</si>
  <si>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</si>
  <si>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</si>
  <si>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</si>
  <si>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</si>
  <si>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</si>
  <si>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</si>
  <si>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</si>
  <si>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</si>
  <si>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</si>
  <si>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</si>
  <si>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</si>
  <si>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</si>
  <si>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</si>
  <si>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</si>
  <si>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</si>
  <si>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</si>
  <si>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</si>
  <si>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</si>
  <si>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</si>
  <si>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</si>
  <si>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</si>
  <si>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</si>
  <si>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</si>
  <si>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</si>
  <si>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</si>
  <si>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</si>
  <si>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</si>
  <si>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</si>
  <si>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</si>
  <si>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</si>
  <si>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</si>
  <si>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</si>
  <si>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</si>
  <si>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</si>
  <si>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</si>
  <si>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</si>
  <si>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</si>
  <si>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</si>
  <si>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</si>
  <si>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</si>
  <si>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</si>
  <si>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</si>
  <si>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</si>
  <si>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</si>
  <si>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</si>
  <si>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</si>
  <si>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</si>
  <si>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</si>
  <si>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</si>
  <si>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</si>
  <si>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</si>
  <si>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</si>
  <si>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</si>
  <si>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</si>
  <si>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</si>
  <si>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</si>
  <si>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</si>
  <si>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</si>
  <si>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</si>
  <si>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</si>
  <si>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</si>
  <si>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</si>
  <si>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</si>
  <si>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</si>
  <si>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</si>
  <si>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</si>
  <si>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</si>
  <si>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</si>
  <si>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</si>
  <si>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</si>
  <si>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</si>
  <si>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</si>
  <si>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</si>
  <si>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</si>
  <si>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</si>
  <si>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</si>
  <si>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</si>
  <si>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</si>
  <si>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</si>
  <si>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</si>
  <si>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</si>
  <si>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</si>
  <si>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</si>
  <si>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</si>
  <si>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</si>
  <si>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</si>
  <si>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</si>
  <si>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</si>
  <si>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</si>
  <si>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</si>
  <si>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</si>
  <si>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</si>
  <si>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</si>
  <si>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</si>
  <si>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</si>
  <si>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</si>
  <si>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</si>
  <si>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</si>
  <si>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</si>
  <si>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</si>
  <si>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</si>
  <si>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</si>
  <si>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</si>
  <si>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</si>
  <si>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</si>
  <si>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</si>
  <si>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</si>
  <si>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</si>
  <si>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</si>
  <si>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</si>
  <si>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</si>
  <si>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</si>
  <si>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</si>
  <si>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</si>
  <si>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</si>
  <si>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</si>
  <si>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</si>
  <si>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</si>
  <si>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</si>
  <si>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</si>
  <si>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</si>
  <si>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</si>
  <si>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</si>
  <si>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</si>
  <si>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</si>
  <si>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</si>
  <si>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</si>
  <si>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</si>
  <si>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</si>
  <si>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</si>
  <si>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</si>
  <si>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</si>
  <si>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</si>
  <si>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</si>
  <si>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</si>
  <si>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</si>
  <si>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</si>
  <si>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</si>
  <si>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</si>
  <si>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</si>
  <si>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</si>
  <si>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</si>
  <si>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</si>
  <si>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</si>
  <si>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</si>
  <si>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</si>
  <si>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</si>
  <si>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</si>
  <si>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</si>
  <si>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</si>
  <si>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</si>
  <si>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</si>
  <si>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</si>
  <si>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</si>
  <si>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</si>
  <si>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</si>
  <si>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</si>
  <si>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</si>
  <si>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</si>
  <si>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</si>
  <si>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</si>
  <si>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</si>
  <si>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</si>
  <si>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</si>
  <si>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</si>
  <si>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</si>
  <si>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</si>
  <si>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</si>
  <si>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</si>
  <si>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</si>
  <si>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</si>
  <si>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</si>
  <si>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</si>
  <si>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</si>
  <si>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</si>
  <si>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</si>
  <si>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</si>
  <si>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</si>
  <si>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</si>
  <si>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</si>
  <si>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</si>
  <si>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</si>
  <si>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</si>
  <si>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</si>
  <si>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</si>
  <si>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</si>
  <si>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</si>
  <si>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</si>
  <si>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</si>
  <si>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</si>
  <si>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</si>
  <si>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</si>
  <si>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</si>
  <si>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</si>
  <si>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</si>
  <si>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</si>
  <si>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</si>
  <si>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</si>
  <si>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</si>
  <si>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</si>
  <si>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</si>
  <si>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</si>
  <si>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</si>
  <si>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</si>
  <si>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</si>
  <si>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</si>
  <si>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</si>
  <si>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</si>
  <si>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</si>
  <si>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</si>
  <si>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</si>
  <si>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</si>
  <si>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</si>
  <si>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</si>
  <si>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</si>
  <si>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</si>
  <si>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</si>
  <si>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</si>
  <si>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</si>
  <si>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</si>
  <si>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</si>
  <si>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</si>
  <si>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</si>
  <si>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</si>
  <si>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</si>
  <si>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</si>
  <si>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</si>
  <si>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</si>
  <si>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</si>
  <si>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</si>
  <si>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</si>
  <si>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</si>
  <si>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</si>
  <si>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</si>
  <si>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</si>
  <si>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</si>
  <si>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</si>
  <si>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</si>
  <si>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</si>
  <si>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</si>
  <si>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</si>
  <si>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</si>
  <si>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</si>
  <si>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</si>
  <si>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</si>
  <si>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</si>
  <si>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</si>
  <si>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</si>
  <si>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</si>
  <si>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</si>
  <si>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</si>
  <si>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</si>
  <si>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</si>
  <si>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</si>
  <si>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</si>
  <si>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</si>
  <si>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</si>
  <si>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</si>
  <si>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</si>
  <si>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</si>
  <si>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</si>
  <si>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</si>
  <si>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</si>
  <si>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</si>
  <si>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</si>
  <si>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</si>
  <si>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</si>
  <si>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</si>
  <si>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</si>
  <si>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</si>
  <si>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</si>
  <si>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</si>
  <si>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</si>
  <si>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</si>
  <si>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</si>
  <si>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</si>
  <si>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</si>
  <si>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</si>
  <si>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</si>
  <si>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</si>
  <si>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</si>
  <si>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</si>
  <si>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</si>
  <si>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</si>
  <si>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</si>
  <si>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</si>
  <si>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</si>
  <si>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</si>
  <si>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</si>
  <si>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</si>
  <si>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</si>
  <si>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</si>
  <si>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</si>
  <si>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</si>
  <si>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</si>
  <si>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</si>
  <si>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</si>
  <si>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</si>
  <si>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</si>
  <si>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</si>
  <si>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</si>
  <si>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</si>
  <si>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</si>
  <si>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</si>
  <si>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</si>
  <si>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</si>
  <si>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</si>
  <si>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</si>
  <si>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</si>
  <si>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</si>
  <si>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</si>
  <si>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</si>
  <si>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</si>
  <si>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</si>
  <si>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</si>
  <si>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</si>
  <si>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</si>
  <si>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</si>
  <si>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</si>
  <si>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</si>
  <si>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</si>
  <si>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</si>
  <si>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</si>
  <si>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</si>
  <si>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</si>
  <si>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</si>
  <si>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</si>
  <si>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</si>
  <si>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</si>
  <si>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</si>
  <si>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</si>
  <si>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</si>
  <si>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</si>
  <si>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</si>
  <si>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</si>
  <si>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</si>
  <si>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</si>
  <si>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</si>
  <si>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</si>
  <si>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</si>
  <si>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</si>
  <si>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</si>
  <si>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</si>
  <si>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</si>
  <si>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</si>
  <si>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</si>
  <si>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</si>
  <si>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</si>
  <si>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</si>
  <si>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</si>
  <si>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</si>
  <si>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</si>
  <si>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</si>
  <si>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</si>
  <si>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</si>
  <si>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</si>
  <si>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</si>
  <si>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</si>
  <si>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</si>
  <si>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</si>
  <si>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</si>
  <si>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</si>
  <si>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</si>
  <si>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</si>
  <si>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</si>
  <si>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</si>
  <si>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</si>
  <si>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</si>
  <si>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</si>
  <si>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</si>
  <si>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</si>
  <si>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</si>
  <si>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</si>
  <si>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</si>
  <si>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</si>
  <si>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</si>
  <si>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</si>
  <si>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</si>
  <si>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</si>
  <si>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</si>
  <si>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</si>
  <si>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</si>
  <si>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</si>
  <si>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</si>
  <si>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</si>
  <si>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</si>
  <si>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</si>
  <si>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</si>
  <si>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</si>
  <si>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</si>
  <si>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</si>
  <si>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</si>
  <si>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</si>
  <si>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</si>
  <si>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</si>
  <si>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</si>
  <si>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</si>
  <si>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</si>
  <si>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</si>
  <si>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</si>
  <si>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</si>
  <si>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</si>
  <si>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</si>
  <si>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</si>
  <si>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</si>
  <si>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</si>
  <si>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</si>
  <si>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</si>
  <si>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</si>
  <si>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</si>
  <si>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</si>
  <si>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</si>
  <si>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</si>
  <si>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</si>
  <si>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</si>
  <si>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</si>
  <si>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</si>
  <si>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</si>
  <si>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</si>
  <si>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</si>
  <si>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</si>
  <si>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</si>
  <si>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</si>
  <si>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</si>
  <si>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</si>
  <si>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</si>
  <si>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</si>
  <si>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</si>
  <si>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</si>
  <si>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</si>
  <si>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</si>
  <si>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</si>
  <si>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</si>
  <si>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</si>
  <si>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</si>
  <si>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</si>
  <si>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</si>
  <si>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</si>
  <si>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</si>
  <si>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</si>
  <si>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</si>
  <si>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</si>
  <si>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</si>
  <si>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</si>
  <si>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</si>
  <si>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</si>
  <si>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</si>
  <si>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</si>
  <si>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</si>
  <si>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</si>
  <si>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</si>
  <si>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</si>
  <si>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</si>
  <si>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</si>
  <si>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</si>
  <si>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</si>
  <si>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</si>
  <si>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</si>
  <si>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</si>
  <si>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</si>
  <si>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</si>
  <si>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</si>
  <si>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</si>
  <si>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</si>
  <si>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</si>
  <si>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</si>
  <si>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</si>
  <si>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</si>
  <si>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</si>
  <si>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</si>
  <si>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</si>
  <si>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</si>
  <si>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</si>
  <si>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</si>
  <si>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</si>
  <si>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</si>
  <si>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</si>
  <si>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</si>
  <si>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</si>
  <si>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</si>
  <si>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</si>
  <si>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</si>
  <si>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</si>
  <si>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</si>
  <si>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</si>
  <si>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</si>
  <si>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</si>
  <si>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</si>
  <si>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</si>
  <si>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</si>
  <si>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</si>
  <si>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</si>
  <si>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</si>
  <si>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</si>
  <si>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</si>
  <si>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</si>
  <si>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</si>
  <si>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</si>
  <si>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</si>
  <si>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</si>
  <si>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</si>
  <si>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</si>
  <si>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</si>
  <si>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</si>
  <si>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</si>
  <si>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</si>
  <si>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</si>
  <si>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</si>
  <si>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</si>
  <si>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</si>
  <si>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</si>
  <si>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</si>
  <si>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</si>
  <si>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</si>
  <si>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</si>
  <si>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</si>
  <si>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</si>
  <si>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</si>
  <si>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</si>
  <si>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</si>
  <si>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</si>
  <si>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</si>
  <si>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</si>
  <si>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</si>
  <si>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</si>
  <si>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</si>
  <si>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</si>
  <si>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</si>
  <si>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</si>
  <si>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</si>
  <si>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</si>
  <si>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</si>
  <si>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</si>
  <si>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</si>
  <si>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</si>
  <si>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</si>
  <si>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</si>
  <si>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</si>
  <si>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</si>
  <si>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</si>
  <si>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</si>
  <si>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</si>
  <si>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</si>
  <si>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</si>
  <si>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</si>
  <si>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</si>
  <si>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</si>
  <si>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</si>
  <si>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</si>
  <si>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</si>
  <si>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</si>
  <si>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</si>
  <si>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</si>
  <si>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</si>
  <si>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</si>
  <si>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</si>
  <si>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</si>
  <si>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</si>
  <si>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</si>
  <si>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</si>
  <si>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</si>
  <si>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</si>
  <si>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</si>
  <si>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</si>
  <si>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</si>
  <si>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</si>
  <si>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</si>
  <si>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</si>
  <si>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</si>
  <si>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</si>
  <si>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</si>
  <si>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</si>
  <si>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</si>
  <si>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</si>
  <si>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</si>
  <si>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</si>
  <si>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</si>
  <si>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</si>
  <si>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</si>
  <si>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</si>
  <si>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</si>
  <si>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</si>
  <si>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</si>
  <si>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</si>
  <si>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</si>
  <si>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</si>
  <si>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</si>
  <si>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</si>
  <si>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</si>
  <si>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</si>
  <si>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</si>
  <si>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</si>
  <si>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</si>
  <si>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</si>
  <si>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</si>
  <si>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</si>
  <si>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</si>
  <si>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</si>
  <si>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</si>
  <si>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</si>
  <si>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</si>
  <si>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</si>
  <si>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</si>
  <si>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</si>
  <si>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</si>
  <si>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</si>
  <si>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</si>
  <si>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</si>
  <si>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</si>
  <si>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</si>
  <si>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</si>
  <si>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</si>
  <si>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</si>
  <si>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</si>
  <si>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</si>
  <si>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</si>
  <si>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</si>
  <si>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</si>
  <si>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</si>
  <si>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</si>
  <si>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</si>
  <si>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</si>
  <si>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</si>
  <si>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</si>
  <si>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</si>
  <si>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</si>
  <si>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</si>
  <si>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</si>
  <si>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</si>
  <si>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</si>
  <si>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</si>
  <si>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</si>
  <si>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</si>
  <si>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</si>
  <si>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</si>
  <si>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</si>
  <si>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</si>
  <si>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</si>
  <si>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</si>
  <si>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</si>
  <si>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</si>
  <si>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</si>
  <si>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</si>
  <si>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</si>
  <si>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</si>
  <si>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</si>
  <si>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</si>
  <si>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</si>
  <si>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</si>
  <si>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</si>
  <si>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</si>
  <si>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</si>
  <si>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</si>
  <si>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</si>
  <si>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</si>
  <si>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</si>
  <si>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</si>
  <si>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</si>
  <si>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</si>
  <si>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</si>
  <si>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</si>
  <si>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</si>
  <si>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</si>
  <si>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</si>
  <si>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</si>
  <si>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</si>
  <si>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</si>
  <si>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</si>
  <si>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</si>
  <si>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</si>
  <si>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</si>
  <si>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</si>
  <si>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</si>
  <si>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</si>
  <si>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</si>
  <si>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</si>
  <si>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</si>
  <si>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</si>
  <si>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</si>
  <si>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</si>
  <si>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</si>
  <si>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</si>
  <si>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</si>
  <si>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</si>
  <si>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</si>
  <si>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</si>
  <si>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</si>
  <si>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</si>
  <si>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</si>
  <si>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</si>
  <si>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</si>
  <si>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</si>
  <si>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</si>
  <si>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</si>
  <si>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</si>
  <si>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</si>
  <si>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</si>
  <si>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</si>
  <si>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</si>
  <si>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</si>
  <si>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</si>
  <si>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</si>
  <si>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</si>
  <si>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</si>
  <si>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</si>
  <si>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</si>
  <si>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</si>
  <si>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</si>
  <si>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</si>
  <si>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</si>
  <si>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</si>
  <si>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</si>
  <si>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</si>
  <si>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</si>
  <si>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</si>
  <si>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</si>
  <si>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</si>
  <si>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</si>
  <si>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</si>
  <si>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</si>
  <si>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</si>
  <si>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</si>
  <si>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</si>
  <si>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</si>
  <si>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</si>
  <si>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</si>
  <si>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</si>
  <si>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</si>
  <si>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</si>
  <si>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</si>
  <si>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</si>
  <si>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</si>
  <si>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</si>
  <si>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</si>
  <si>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</si>
  <si>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</si>
  <si>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</si>
  <si>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</si>
  <si>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</si>
  <si>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</si>
  <si>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</si>
  <si>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</si>
  <si>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</si>
  <si>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</si>
  <si>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</si>
  <si>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</si>
  <si>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</si>
  <si>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</si>
  <si>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</si>
  <si>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</si>
  <si>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</si>
  <si>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</si>
  <si>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</si>
  <si>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</si>
  <si>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</si>
  <si>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</si>
  <si>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</si>
  <si>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</si>
  <si>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</si>
  <si>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</si>
  <si>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</si>
  <si>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</si>
  <si>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</si>
  <si>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</si>
  <si>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</si>
  <si>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</si>
  <si>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</si>
  <si>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</si>
  <si>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</si>
  <si>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</si>
  <si>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</si>
  <si>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</si>
  <si>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</si>
  <si>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</si>
  <si>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</si>
  <si>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</si>
  <si>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</si>
  <si>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</si>
  <si>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</si>
  <si>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</si>
  <si>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</si>
  <si>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</si>
  <si>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</si>
  <si>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</si>
  <si>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</si>
  <si>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</si>
  <si>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</si>
  <si>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</si>
  <si>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</si>
  <si>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</si>
  <si>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</si>
  <si>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</si>
  <si>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</si>
  <si>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</si>
  <si>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</si>
  <si>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</si>
  <si>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</si>
  <si>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</si>
  <si>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</si>
  <si>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</si>
  <si>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</si>
  <si>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</si>
  <si>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</si>
  <si>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</si>
  <si>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</si>
  <si>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</si>
  <si>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</si>
  <si>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</si>
  <si>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</si>
  <si>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</si>
  <si>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</si>
  <si>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</si>
  <si>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</si>
  <si>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</si>
  <si>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</si>
  <si>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</si>
  <si>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</si>
  <si>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</si>
  <si>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</si>
  <si>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</si>
  <si>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</si>
  <si>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</si>
  <si>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</si>
  <si>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</si>
  <si>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</si>
  <si>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</si>
  <si>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</si>
  <si>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</si>
  <si>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</si>
  <si>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</si>
  <si>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</si>
  <si>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</si>
  <si>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</si>
  <si>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</si>
  <si>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</si>
  <si>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</si>
  <si>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</si>
  <si>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</si>
  <si>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</si>
  <si>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</si>
  <si>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</si>
  <si>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</si>
  <si>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</si>
  <si>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</si>
  <si>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</si>
  <si>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</si>
  <si>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</si>
  <si>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</si>
  <si>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</si>
  <si>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</si>
  <si>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</si>
  <si>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</si>
  <si>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</si>
  <si>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</si>
  <si>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</si>
  <si>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</si>
  <si>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</si>
  <si>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</si>
  <si>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</si>
  <si>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</si>
  <si>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</si>
  <si>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</si>
  <si>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</si>
  <si>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</si>
  <si>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</si>
  <si>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</si>
  <si>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</si>
  <si>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</si>
  <si>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</si>
  <si>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</si>
  <si>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</si>
  <si>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</si>
  <si>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</si>
  <si>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</si>
  <si>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</si>
  <si>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</si>
  <si>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</si>
  <si>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</si>
  <si>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</si>
  <si>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</si>
  <si>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</si>
  <si>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</si>
  <si>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</si>
  <si>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</si>
  <si>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</si>
  <si>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</si>
  <si>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</si>
  <si>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</si>
  <si>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</si>
  <si>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</si>
  <si>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</si>
  <si>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</si>
  <si>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</si>
  <si>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</si>
  <si>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</si>
  <si>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</si>
  <si>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</si>
  <si>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</si>
  <si>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</si>
  <si>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</si>
  <si>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</si>
  <si>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</si>
  <si>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</si>
  <si>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</si>
  <si>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</si>
  <si>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</si>
  <si>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</si>
  <si>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</si>
  <si>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</si>
  <si>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</si>
  <si>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</si>
  <si>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</si>
  <si>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</si>
  <si>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</si>
  <si>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</si>
  <si>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</si>
  <si>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</si>
  <si>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</si>
  <si>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</si>
  <si>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</si>
  <si>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</si>
  <si>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</si>
  <si>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</si>
  <si>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</si>
  <si>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</si>
  <si>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</si>
  <si>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</si>
  <si>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</si>
  <si>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</si>
  <si>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</si>
  <si>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</si>
  <si>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</si>
  <si>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</si>
  <si>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</si>
  <si>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</si>
  <si>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</si>
  <si>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</si>
  <si>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</si>
  <si>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</si>
  <si>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</si>
  <si>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</si>
  <si>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</si>
  <si>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</si>
  <si>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</si>
  <si>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</si>
  <si>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</si>
  <si>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</si>
  <si>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</si>
  <si>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</si>
  <si>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</si>
  <si>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</si>
  <si>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</si>
  <si>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</si>
  <si>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</si>
  <si>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</si>
  <si>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</si>
  <si>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</si>
  <si>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</si>
  <si>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</si>
  <si>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</si>
  <si>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</si>
  <si>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</si>
  <si>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</si>
  <si>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</si>
  <si>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</si>
  <si>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</si>
  <si>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</si>
  <si>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</si>
  <si>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</si>
  <si>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</si>
  <si>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</si>
  <si>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</si>
  <si>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</si>
  <si>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</si>
  <si>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</si>
  <si>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</si>
  <si>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</si>
  <si>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</si>
  <si>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</si>
  <si>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</si>
  <si>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</si>
  <si>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</si>
  <si>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</si>
  <si>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</si>
  <si>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</si>
  <si>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</si>
  <si>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</si>
  <si>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</si>
  <si>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</si>
  <si>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</si>
  <si>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</si>
  <si>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</si>
  <si>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</si>
  <si>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</si>
  <si>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</si>
  <si>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</si>
  <si>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</si>
  <si>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</si>
  <si>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</si>
  <si>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</si>
  <si>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</si>
  <si>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</si>
  <si>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</si>
  <si>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</si>
  <si>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</si>
  <si>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</si>
  <si>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</si>
  <si>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</si>
  <si>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</si>
  <si>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</si>
  <si>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</si>
  <si>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</si>
  <si>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</si>
  <si>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</si>
  <si>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</si>
  <si>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</si>
  <si>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</si>
  <si>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</si>
  <si>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</si>
  <si>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</si>
  <si>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</si>
  <si>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</si>
  <si>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</si>
  <si>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</si>
  <si>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</si>
  <si>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</si>
  <si>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</si>
  <si>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</si>
  <si>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</si>
  <si>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</si>
  <si>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</si>
  <si>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</si>
  <si>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</si>
  <si>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</si>
  <si>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</si>
  <si>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</si>
  <si>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</si>
  <si>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</si>
  <si>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</si>
  <si>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</si>
  <si>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</si>
  <si>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</si>
  <si>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</si>
  <si>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</si>
  <si>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</si>
  <si>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</si>
  <si>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</si>
  <si>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</si>
  <si>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</si>
  <si>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</si>
  <si>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</si>
  <si>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</si>
  <si>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</si>
  <si>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</si>
  <si>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</si>
  <si>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</si>
  <si>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</si>
  <si>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</si>
  <si>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</si>
  <si>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</si>
  <si>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</si>
  <si>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</si>
  <si>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</si>
  <si>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</si>
  <si>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</si>
  <si>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</si>
  <si>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</si>
  <si>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</si>
  <si>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</si>
  <si>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</si>
  <si>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</si>
  <si>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</si>
  <si>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</si>
  <si>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</si>
  <si>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</si>
  <si>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</si>
  <si>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</si>
  <si>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</si>
  <si>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</si>
  <si>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</si>
  <si>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</si>
  <si>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</si>
  <si>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</si>
  <si>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</si>
  <si>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</si>
  <si>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</si>
  <si>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</si>
  <si>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</si>
  <si>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</si>
  <si>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</si>
  <si>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</si>
  <si>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</si>
  <si>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</si>
  <si>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</si>
  <si>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</si>
  <si>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</si>
  <si>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</si>
  <si>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</si>
  <si>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</si>
  <si>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</si>
  <si>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</si>
  <si>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</si>
  <si>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</si>
  <si>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</si>
  <si>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</si>
  <si>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</si>
  <si>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</si>
  <si>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</si>
  <si>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</si>
  <si>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</si>
  <si>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</si>
  <si>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</si>
  <si>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</si>
  <si>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</si>
  <si>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</si>
  <si>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</si>
  <si>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</si>
  <si>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</si>
  <si>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</si>
  <si>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</si>
  <si>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</si>
  <si>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</si>
  <si>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</si>
  <si>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</si>
  <si>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</si>
  <si>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</si>
  <si>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</si>
  <si>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</si>
  <si>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</si>
  <si>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</si>
  <si>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</si>
  <si>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</si>
  <si>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</si>
  <si>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</si>
  <si>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</si>
  <si>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</si>
  <si>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</si>
  <si>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</si>
  <si>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</si>
  <si>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</si>
  <si>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</si>
  <si>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</si>
  <si>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</si>
  <si>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</si>
  <si>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</si>
  <si>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</si>
  <si>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</si>
  <si>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</si>
  <si>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</si>
  <si>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</si>
  <si>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</si>
  <si>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</si>
  <si>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</si>
  <si>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</si>
  <si>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</si>
  <si>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</si>
  <si>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</si>
  <si>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</si>
  <si>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</si>
  <si>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</si>
  <si>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</si>
  <si>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</si>
  <si>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</si>
  <si>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</si>
  <si>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</si>
  <si>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</si>
  <si>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</si>
  <si>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</si>
  <si>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</si>
  <si>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</si>
  <si>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</si>
  <si>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</si>
  <si>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</si>
  <si>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</si>
  <si>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</si>
  <si>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</si>
  <si>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</si>
  <si>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</si>
  <si>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</si>
  <si>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</si>
  <si>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</si>
  <si>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</si>
  <si>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</si>
  <si>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</si>
  <si>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</si>
  <si>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</si>
  <si>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</si>
  <si>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</si>
  <si>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</si>
  <si>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</si>
  <si>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</si>
  <si>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</si>
  <si>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</si>
  <si>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</si>
  <si>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</si>
  <si>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</si>
  <si>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</si>
  <si>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</si>
  <si>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</si>
  <si>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</si>
  <si>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</si>
  <si>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</si>
  <si>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</si>
  <si>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</si>
  <si>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</si>
  <si>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</si>
  <si>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</si>
  <si>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</si>
  <si>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</si>
  <si>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</si>
  <si>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</si>
  <si>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</si>
  <si>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</si>
  <si>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</si>
  <si>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</si>
  <si>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</si>
  <si>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</si>
  <si>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</si>
  <si>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</si>
  <si>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</si>
  <si>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</si>
  <si>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</si>
  <si>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</si>
  <si>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</si>
  <si>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</si>
  <si>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</si>
  <si>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</si>
  <si>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</si>
  <si>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</si>
  <si>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</si>
  <si>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</si>
  <si>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</si>
  <si>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</si>
  <si>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</si>
  <si>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</si>
  <si>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</si>
  <si>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</si>
  <si>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</si>
  <si>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</si>
  <si>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</si>
  <si>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</si>
  <si>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</si>
  <si>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</si>
  <si>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</si>
  <si>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</si>
  <si>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</si>
  <si>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</si>
  <si>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</si>
  <si>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</si>
  <si>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</si>
  <si>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</si>
  <si>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</si>
  <si>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</si>
  <si>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</si>
  <si>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</si>
  <si>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</si>
  <si>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</si>
  <si>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</si>
  <si>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</si>
  <si>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</si>
  <si>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</si>
  <si>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</si>
  <si>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</si>
  <si>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</si>
  <si>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</si>
  <si>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</si>
  <si>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</si>
  <si>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</si>
  <si>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</si>
  <si>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</si>
  <si>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</si>
  <si>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</si>
  <si>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</si>
  <si>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</si>
  <si>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</si>
  <si>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</si>
  <si>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</si>
  <si>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</si>
  <si>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</si>
  <si>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</si>
  <si>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</si>
  <si>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</si>
  <si>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</si>
  <si>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</si>
  <si>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</si>
  <si>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</si>
  <si>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</si>
  <si>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</si>
  <si>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</si>
  <si>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</si>
  <si>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</si>
  <si>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</si>
  <si>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</si>
  <si>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</si>
  <si>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</si>
  <si>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</si>
  <si>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</si>
  <si>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</si>
  <si>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</si>
  <si>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</si>
  <si>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</si>
  <si>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</si>
  <si>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</si>
  <si>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</si>
  <si>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</si>
  <si>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</si>
  <si>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</si>
  <si>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</si>
  <si>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</si>
  <si>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</si>
  <si>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</si>
  <si>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</si>
  <si>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</si>
  <si>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</si>
  <si>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</si>
  <si>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</si>
  <si>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</si>
  <si>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</si>
  <si>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</si>
  <si>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</si>
  <si>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</si>
  <si>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</si>
  <si>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</si>
  <si>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</si>
  <si>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</si>
  <si>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</si>
  <si>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</si>
  <si>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</si>
  <si>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</si>
  <si>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</si>
  <si>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</si>
  <si>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</si>
  <si>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</si>
  <si>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</si>
  <si>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</si>
  <si>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</si>
  <si>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</si>
  <si>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</si>
  <si>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</si>
  <si>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</si>
  <si>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</si>
  <si>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</si>
  <si>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</si>
  <si>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</si>
  <si>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</si>
  <si>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</si>
  <si>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</si>
  <si>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</si>
  <si>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</si>
  <si>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</si>
  <si>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</si>
  <si>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</si>
  <si>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</si>
  <si>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</si>
  <si>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</si>
  <si>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</si>
  <si>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</si>
  <si>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</si>
  <si>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</si>
  <si>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</si>
  <si>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</si>
  <si>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</si>
  <si>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</si>
  <si>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</si>
  <si>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</si>
  <si>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</si>
  <si>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</si>
  <si>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</si>
  <si>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</si>
  <si>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</si>
  <si>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</si>
  <si>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</si>
  <si>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</si>
  <si>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</si>
  <si>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</si>
  <si>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</si>
  <si>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</si>
  <si>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</si>
  <si>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</si>
  <si>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</si>
  <si>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</si>
  <si>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</si>
  <si>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</si>
  <si>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</si>
  <si>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</si>
  <si>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</si>
  <si>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</si>
  <si>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</si>
  <si>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</si>
  <si>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</si>
  <si>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</si>
  <si>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</si>
  <si>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</si>
  <si>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</si>
  <si>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</si>
  <si>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</si>
  <si>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</si>
  <si>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</si>
  <si>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</si>
  <si>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</si>
  <si>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</si>
  <si>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</si>
  <si>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</si>
  <si>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</si>
  <si>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</si>
  <si>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</si>
  <si>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</si>
  <si>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</si>
  <si>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</si>
  <si>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</si>
  <si>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</si>
  <si>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</si>
  <si>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</si>
  <si>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</si>
  <si>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</si>
  <si>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</si>
  <si>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</si>
  <si>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</si>
  <si>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</si>
  <si>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</si>
  <si>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</si>
  <si>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</si>
  <si>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</si>
  <si>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</si>
  <si>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</si>
  <si>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</si>
  <si>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</si>
  <si>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</si>
  <si>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</si>
  <si>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</si>
  <si>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</si>
  <si>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</si>
  <si>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</si>
  <si>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</si>
  <si>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</si>
  <si>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</si>
  <si>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</si>
  <si>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</si>
  <si>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</si>
  <si>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</si>
  <si>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</si>
  <si>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</si>
  <si>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</si>
  <si>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</si>
  <si>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</si>
  <si>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</si>
  <si>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</si>
  <si>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</si>
  <si>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</si>
  <si>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</si>
  <si>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</si>
  <si>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</si>
  <si>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</si>
  <si>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</si>
  <si>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</si>
  <si>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</si>
  <si>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</si>
  <si>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</si>
  <si>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</si>
  <si>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</si>
  <si>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</si>
  <si>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</si>
  <si>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</si>
  <si>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</si>
  <si>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</si>
  <si>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</si>
  <si>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</si>
  <si>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</si>
  <si>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</si>
  <si>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</si>
  <si>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</si>
  <si>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</si>
  <si>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</si>
  <si>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</si>
  <si>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</si>
  <si>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</si>
  <si>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</si>
  <si>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</si>
  <si>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</si>
  <si>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</si>
  <si>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</si>
  <si>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</si>
  <si>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</si>
  <si>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</si>
  <si>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</si>
  <si>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</si>
  <si>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</si>
  <si>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</si>
  <si>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</si>
  <si>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</si>
  <si>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</si>
  <si>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</si>
  <si>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</si>
  <si>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</si>
  <si>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</si>
  <si>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</si>
  <si>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</si>
  <si>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</si>
  <si>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</si>
  <si>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</si>
  <si>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</si>
  <si>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</si>
  <si>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</si>
  <si>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</si>
  <si>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</si>
  <si>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</si>
  <si>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</si>
  <si>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</si>
  <si>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</si>
  <si>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</si>
  <si>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</si>
  <si>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</si>
  <si>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</si>
  <si>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</si>
  <si>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</si>
  <si>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</si>
  <si>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</si>
  <si>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</si>
  <si>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</si>
  <si>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</si>
  <si>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</si>
  <si>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</si>
  <si>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</si>
  <si>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</si>
  <si>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</si>
  <si>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</si>
  <si>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</si>
  <si>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</si>
  <si>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</si>
  <si>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</si>
  <si>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</si>
  <si>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</si>
  <si>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</si>
  <si>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</si>
  <si>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</si>
  <si>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</si>
  <si>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</si>
  <si>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</si>
  <si>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</si>
  <si>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</si>
  <si>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</si>
  <si>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</si>
  <si>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</si>
  <si>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</si>
  <si>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</si>
  <si>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</si>
  <si>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</si>
  <si>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</si>
  <si>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</si>
  <si>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</si>
  <si>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</si>
  <si>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</si>
  <si>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</si>
  <si>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</si>
  <si>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</si>
  <si>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</si>
  <si>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</si>
  <si>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</si>
  <si>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</si>
  <si>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</si>
  <si>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</si>
  <si>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</si>
  <si>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</si>
  <si>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</si>
  <si>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</si>
  <si>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</si>
  <si>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</si>
  <si>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</si>
  <si>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</si>
  <si>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</si>
  <si>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</si>
  <si>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</si>
  <si>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</si>
  <si>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</si>
  <si>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</si>
  <si>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</si>
  <si>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</si>
  <si>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</si>
  <si>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</si>
  <si>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</si>
  <si>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</si>
  <si>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</si>
  <si>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</si>
  <si>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</si>
  <si>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</si>
  <si>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</si>
  <si>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</si>
  <si>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</si>
  <si>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</si>
  <si>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</si>
  <si>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</si>
  <si>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</si>
  <si>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</si>
  <si>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</si>
  <si>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</si>
  <si>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</si>
  <si>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</si>
  <si>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</si>
  <si>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</si>
  <si>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</si>
  <si>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</si>
  <si>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</si>
  <si>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</si>
  <si>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</si>
  <si>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</si>
  <si>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</si>
  <si>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</si>
  <si>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</si>
  <si>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</si>
  <si>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</si>
  <si>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</si>
  <si>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</si>
  <si>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</si>
  <si>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</si>
  <si>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</si>
  <si>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</si>
  <si>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</si>
  <si>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</si>
  <si>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</si>
  <si>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</si>
  <si>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</si>
  <si>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</si>
  <si>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</si>
  <si>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</si>
  <si>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</si>
  <si>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</si>
  <si>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</si>
  <si>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</si>
  <si>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</si>
  <si>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</si>
  <si>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</si>
  <si>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</si>
  <si>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</si>
  <si>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</si>
  <si>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</si>
  <si>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</si>
  <si>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</si>
  <si>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</si>
  <si>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</si>
  <si>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</si>
  <si>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</si>
  <si>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</si>
  <si>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</si>
  <si>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</si>
  <si>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</si>
  <si>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</si>
  <si>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</si>
  <si>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</si>
  <si>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</si>
  <si>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</si>
  <si>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</si>
  <si>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</si>
  <si>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</si>
  <si>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</si>
  <si>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</si>
  <si>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</si>
  <si>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</si>
  <si>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</si>
  <si>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</si>
  <si>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</si>
  <si>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</si>
  <si>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</si>
  <si>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</si>
  <si>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</si>
  <si>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</si>
  <si>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</si>
  <si>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</si>
  <si>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</si>
  <si>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</si>
  <si>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</si>
  <si>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</si>
  <si>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</si>
  <si>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</si>
  <si>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</si>
  <si>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</si>
  <si>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</si>
  <si>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</si>
  <si>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</si>
  <si>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</si>
  <si>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</si>
  <si>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</si>
  <si>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</si>
  <si>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</si>
  <si>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</si>
  <si>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</si>
  <si>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</si>
  <si>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</si>
  <si>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</si>
  <si>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</si>
  <si>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</si>
  <si>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</si>
  <si>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</si>
  <si>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</si>
  <si>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</si>
  <si>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</si>
  <si>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</si>
  <si>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</si>
  <si>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</si>
  <si>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</si>
  <si>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</si>
  <si>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</si>
  <si>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</si>
  <si>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</si>
  <si>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</si>
  <si>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</si>
  <si>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</si>
  <si>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</si>
  <si>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</si>
  <si>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</si>
  <si>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</si>
  <si>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</si>
  <si>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</si>
  <si>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</si>
  <si>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</si>
  <si>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</si>
  <si>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</si>
  <si>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</si>
  <si>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</si>
  <si>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</si>
  <si>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</si>
  <si>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</si>
  <si>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</si>
  <si>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</si>
  <si>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</si>
  <si>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</si>
  <si>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</si>
  <si>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</si>
  <si>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</si>
  <si>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</si>
  <si>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</si>
  <si>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</si>
  <si>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</si>
  <si>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</si>
  <si>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</si>
  <si>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</si>
  <si>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</si>
  <si>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</si>
  <si>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</si>
  <si>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</si>
  <si>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</si>
  <si>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</si>
  <si>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</si>
  <si>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</si>
  <si>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</si>
  <si>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</si>
  <si>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</si>
  <si>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</si>
  <si>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</si>
  <si>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</si>
  <si>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</si>
  <si>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</si>
  <si>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</si>
  <si>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</si>
  <si>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</si>
  <si>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</si>
  <si>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</si>
  <si>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</si>
  <si>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</si>
  <si>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</si>
  <si>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</si>
  <si>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</si>
  <si>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</si>
  <si>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</si>
  <si>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</si>
  <si>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</si>
  <si>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</si>
  <si>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</si>
  <si>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</si>
  <si>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</si>
  <si>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</si>
  <si>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</si>
  <si>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</si>
  <si>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</si>
  <si>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</si>
  <si>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</si>
  <si>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</si>
  <si>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</si>
  <si>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</si>
  <si>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</si>
  <si>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</si>
  <si>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</si>
  <si>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</si>
  <si>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</si>
  <si>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</si>
  <si>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</si>
  <si>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</si>
  <si>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</si>
  <si>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</si>
  <si>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</si>
  <si>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</si>
  <si>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</si>
  <si>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</si>
  <si>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</si>
  <si>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</si>
  <si>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</si>
  <si>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</si>
  <si>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</si>
  <si>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</si>
  <si>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</si>
  <si>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</si>
  <si>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</si>
  <si>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</si>
  <si>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</si>
  <si>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</si>
  <si>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</si>
  <si>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</si>
  <si>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</si>
  <si>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</si>
  <si>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</si>
  <si>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</si>
  <si>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</si>
  <si>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</si>
  <si>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</si>
  <si>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</si>
  <si>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</si>
  <si>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</si>
  <si>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</si>
  <si>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</si>
  <si>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</si>
  <si>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</si>
  <si>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</si>
  <si>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</si>
  <si>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</si>
  <si>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</si>
  <si>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</si>
  <si>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</si>
  <si>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</si>
  <si>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</si>
  <si>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</si>
  <si>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</si>
  <si>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</si>
  <si>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</si>
  <si>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</si>
  <si>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</si>
  <si>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</si>
  <si>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</si>
  <si>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</si>
  <si>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</si>
  <si>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</si>
  <si>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</si>
  <si>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</si>
  <si>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</si>
  <si>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</si>
  <si>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</si>
  <si>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</si>
  <si>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</si>
  <si>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</si>
  <si>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</si>
  <si>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</si>
  <si>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</si>
  <si>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</si>
  <si>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</si>
  <si>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</si>
  <si>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</si>
  <si>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</si>
  <si>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</si>
  <si>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</si>
  <si>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</si>
  <si>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</si>
  <si>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</si>
  <si>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</si>
  <si>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</si>
  <si>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</si>
  <si>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</si>
  <si>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</si>
  <si>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</si>
  <si>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</si>
  <si>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</si>
  <si>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</si>
  <si>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</si>
  <si>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</si>
  <si>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</si>
  <si>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</si>
  <si>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</si>
  <si>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</si>
  <si>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</si>
  <si>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</si>
  <si>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</si>
  <si>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</si>
  <si>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</si>
  <si>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</si>
  <si>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</si>
  <si>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</si>
  <si>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</si>
  <si>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</si>
  <si>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</si>
  <si>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</si>
  <si>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</si>
  <si>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</si>
  <si>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</si>
  <si>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</si>
  <si>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</si>
  <si>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</si>
  <si>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</si>
  <si>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</si>
  <si>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</si>
  <si>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</si>
  <si>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</si>
  <si>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</si>
  <si>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</si>
  <si>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</si>
  <si>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</si>
  <si>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</si>
  <si>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</si>
  <si>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</si>
  <si>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</si>
  <si>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</si>
  <si>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</si>
  <si>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</si>
  <si>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</si>
  <si>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</si>
  <si>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</si>
  <si>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</si>
  <si>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</si>
  <si>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</si>
  <si>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</si>
  <si>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</si>
  <si>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</si>
  <si>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</si>
  <si>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</si>
  <si>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</si>
  <si>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</si>
  <si>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</si>
  <si>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</si>
  <si>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</si>
  <si>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</si>
  <si>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</si>
  <si>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</si>
  <si>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</si>
  <si>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</si>
  <si>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</si>
  <si>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</si>
  <si>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</si>
  <si>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</si>
  <si>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</si>
  <si>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</si>
  <si>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</si>
  <si>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</si>
  <si>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</si>
  <si>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</si>
  <si>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</si>
  <si>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</si>
  <si>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</si>
  <si>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</si>
  <si>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</si>
  <si>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</si>
  <si>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</si>
  <si>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</si>
  <si>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</si>
  <si>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</si>
  <si>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</si>
  <si>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</si>
  <si>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</si>
  <si>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</si>
  <si>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</si>
  <si>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</si>
  <si>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</si>
  <si>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</si>
  <si>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</si>
  <si>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</si>
  <si>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</si>
  <si>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</si>
  <si>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</si>
  <si>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</si>
  <si>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</si>
  <si>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</si>
  <si>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</si>
  <si>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</si>
  <si>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</si>
  <si>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</si>
  <si>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</si>
  <si>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</si>
  <si>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</si>
  <si>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</si>
  <si>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</si>
  <si>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</si>
  <si>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</si>
  <si>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</si>
  <si>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</si>
  <si>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</si>
  <si>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</si>
  <si>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</si>
  <si>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</si>
  <si>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</si>
  <si>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</si>
  <si>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</si>
  <si>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</si>
  <si>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</si>
  <si>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</si>
  <si>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</si>
  <si>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</si>
  <si>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</si>
  <si>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</si>
  <si>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</si>
  <si>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</si>
  <si>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</si>
  <si>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</si>
  <si>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</si>
  <si>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</si>
  <si>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</si>
  <si>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</si>
  <si>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</si>
  <si>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</si>
  <si>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</si>
  <si>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</si>
  <si>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</si>
  <si>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</si>
  <si>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</si>
  <si>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</si>
  <si>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</si>
  <si>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</si>
  <si>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</si>
  <si>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</si>
  <si>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</si>
  <si>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</si>
  <si>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</si>
  <si>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</si>
  <si>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</si>
  <si>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</si>
  <si>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</si>
  <si>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</si>
  <si>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</si>
  <si>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</si>
  <si>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</si>
  <si>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</si>
  <si>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</si>
  <si>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</si>
  <si>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</si>
  <si>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</si>
  <si>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</si>
  <si>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</si>
  <si>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</si>
  <si>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</si>
  <si>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</si>
  <si>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</si>
  <si>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</si>
  <si>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</si>
  <si>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</si>
  <si>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</si>
  <si>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</si>
  <si>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</si>
  <si>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</si>
  <si>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</si>
  <si>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</si>
  <si>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</si>
  <si>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</si>
  <si>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</si>
  <si>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</si>
  <si>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</si>
  <si>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</si>
  <si>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</si>
  <si>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</si>
  <si>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</si>
  <si>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</si>
  <si>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</si>
  <si>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</si>
  <si>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</si>
  <si>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</si>
  <si>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</si>
  <si>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</si>
  <si>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</si>
  <si>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</si>
  <si>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</si>
  <si>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</si>
  <si>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</si>
  <si>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</si>
  <si>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</si>
  <si>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</si>
  <si>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</si>
  <si>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</si>
  <si>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</si>
  <si>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</si>
  <si>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</si>
  <si>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</si>
  <si>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</si>
  <si>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</si>
  <si>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</si>
  <si>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</si>
  <si>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</si>
  <si>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</si>
  <si>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</si>
  <si>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</si>
  <si>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</si>
  <si>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</si>
  <si>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</si>
  <si>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</si>
  <si>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</si>
  <si>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</si>
  <si>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</si>
  <si>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</si>
  <si>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</si>
  <si>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</si>
  <si>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</si>
  <si>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</si>
  <si>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</si>
  <si>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</si>
  <si>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</si>
  <si>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</si>
  <si>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</si>
  <si>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</si>
  <si>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</si>
  <si>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</si>
  <si>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</si>
  <si>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</si>
  <si>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</si>
  <si>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</si>
  <si>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</si>
  <si>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</si>
  <si>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</si>
  <si>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</si>
  <si>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</si>
  <si>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</si>
  <si>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</si>
  <si>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</si>
  <si>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</si>
  <si>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</si>
  <si>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</si>
  <si>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</si>
  <si>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</si>
  <si>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</si>
  <si>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</si>
  <si>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</si>
  <si>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</si>
  <si>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</si>
  <si>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</si>
  <si>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</si>
  <si>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</si>
  <si>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</si>
  <si>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</si>
  <si>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</si>
  <si>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</si>
  <si>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</si>
  <si>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</si>
  <si>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</si>
  <si>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</si>
  <si>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</si>
  <si>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</si>
  <si>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</si>
  <si>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</si>
  <si>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</si>
  <si>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</si>
  <si>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</si>
  <si>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</si>
  <si>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</si>
  <si>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</si>
  <si>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</si>
  <si>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</si>
  <si>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</si>
  <si>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</si>
  <si>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</si>
  <si>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</si>
  <si>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</si>
  <si>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</si>
  <si>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</si>
  <si>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</si>
  <si>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</si>
  <si>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</si>
  <si>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</si>
  <si>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</si>
  <si>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</si>
  <si>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</si>
  <si>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</si>
  <si>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</si>
  <si>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</si>
  <si>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</si>
  <si>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</si>
  <si>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</si>
  <si>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</si>
  <si>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</si>
  <si>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</si>
  <si>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</si>
  <si>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</si>
  <si>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</si>
  <si>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</si>
  <si>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</si>
  <si>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</si>
  <si>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</si>
  <si>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</si>
  <si>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</si>
  <si>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</si>
  <si>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</si>
  <si>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</si>
  <si>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</si>
  <si>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</si>
  <si>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</si>
  <si>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</si>
  <si>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</si>
  <si>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</si>
  <si>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</si>
  <si>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</si>
  <si>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</si>
  <si>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</si>
  <si>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</si>
  <si>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</si>
  <si>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</si>
  <si>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</si>
  <si>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</si>
  <si>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</si>
  <si>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</si>
  <si>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</si>
  <si>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</si>
  <si>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</si>
  <si>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</si>
  <si>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</si>
  <si>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</si>
  <si>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</si>
  <si>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</si>
  <si>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</si>
  <si>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</si>
  <si>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</si>
  <si>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</si>
  <si>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</si>
  <si>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</si>
  <si>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</si>
  <si>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</si>
  <si>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</si>
  <si>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</si>
  <si>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</si>
  <si>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</si>
  <si>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</si>
  <si>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</si>
  <si>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</si>
  <si>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</si>
  <si>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</si>
  <si>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</si>
  <si>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</si>
  <si>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</si>
  <si>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</si>
  <si>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</si>
  <si>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</si>
  <si>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</si>
  <si>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</si>
  <si>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</si>
  <si>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</si>
  <si>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</si>
  <si>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</si>
  <si>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</si>
  <si>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</si>
  <si>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</si>
  <si>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</si>
  <si>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</si>
  <si>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</si>
  <si>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</si>
  <si>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</si>
  <si>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</si>
  <si>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</si>
  <si>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</si>
  <si>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</si>
  <si>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</si>
  <si>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</si>
  <si>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</si>
  <si>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</si>
  <si>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</si>
  <si>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</si>
  <si>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</si>
  <si>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</si>
  <si>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</si>
  <si>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</si>
  <si>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</si>
  <si>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</si>
  <si>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</si>
  <si>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</si>
  <si>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</si>
  <si>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</si>
  <si>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</si>
  <si>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</si>
  <si>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</si>
  <si>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</si>
  <si>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</si>
  <si>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</si>
  <si>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</si>
  <si>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</si>
  <si>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</si>
  <si>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</si>
  <si>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</si>
  <si>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</si>
  <si>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</si>
  <si>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</si>
  <si>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</si>
  <si>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</si>
  <si>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</si>
  <si>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</si>
  <si>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</si>
  <si>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</si>
  <si>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</si>
  <si>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</si>
  <si>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</si>
  <si>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</si>
  <si>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</si>
  <si>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</si>
  <si>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</si>
  <si>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</si>
  <si>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</si>
  <si>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</si>
  <si>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</si>
  <si>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</si>
  <si>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</si>
  <si>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</si>
  <si>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</si>
  <si>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</si>
  <si>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</si>
  <si>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</si>
  <si>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</si>
  <si>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</si>
  <si>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</si>
  <si>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</si>
  <si>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</si>
  <si>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</si>
  <si>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</si>
  <si>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</si>
  <si>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</si>
  <si>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</si>
  <si>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</si>
  <si>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</si>
  <si>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</si>
  <si>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</si>
  <si>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</si>
  <si>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</si>
  <si>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</si>
  <si>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</si>
  <si>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</si>
  <si>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</si>
  <si>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</si>
  <si>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</si>
  <si>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</si>
  <si>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</si>
  <si>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</si>
  <si>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</si>
  <si>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</si>
  <si>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</si>
  <si>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</si>
  <si>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</si>
  <si>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</si>
  <si>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</si>
  <si>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</si>
  <si>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</si>
  <si>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</si>
  <si>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</si>
  <si>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</si>
  <si>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</si>
  <si>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</si>
  <si>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</si>
  <si>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</si>
  <si>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</si>
  <si>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</si>
  <si>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</si>
  <si>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</si>
  <si>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</si>
  <si>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</si>
  <si>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</si>
  <si>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</si>
  <si>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</si>
  <si>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</si>
  <si>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</si>
  <si>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</si>
  <si>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</si>
  <si>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</si>
  <si>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</si>
  <si>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</si>
  <si>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</si>
  <si>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</si>
  <si>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</si>
  <si>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</si>
  <si>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</si>
  <si>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</si>
  <si>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</si>
  <si>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</si>
  <si>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</si>
  <si>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</si>
  <si>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</si>
  <si>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</si>
  <si>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</si>
  <si>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</si>
  <si>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</si>
  <si>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</si>
  <si>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</si>
  <si>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</si>
  <si>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</si>
  <si>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</si>
  <si>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</si>
  <si>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</si>
  <si>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</si>
  <si>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</si>
  <si>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</si>
  <si>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</si>
  <si>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</si>
  <si>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</si>
  <si>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</si>
  <si>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</si>
  <si>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</si>
  <si>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</si>
  <si>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</si>
  <si>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</si>
  <si>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</si>
  <si>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</si>
  <si>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</si>
  <si>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</si>
  <si>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</si>
  <si>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</si>
  <si>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</si>
  <si>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</si>
  <si>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</si>
  <si>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</si>
  <si>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</si>
  <si>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</si>
  <si>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</si>
  <si>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</si>
  <si>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</si>
  <si>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</si>
  <si>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</si>
  <si>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</si>
  <si>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</si>
  <si>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</si>
  <si>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</si>
  <si>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</si>
  <si>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</si>
  <si>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</si>
  <si>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</si>
  <si>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</si>
  <si>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</si>
  <si>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</si>
  <si>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</si>
  <si>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</si>
  <si>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</si>
  <si>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</si>
  <si>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</si>
  <si>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</si>
  <si>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</si>
  <si>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</si>
  <si>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</si>
  <si>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</si>
  <si>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</si>
  <si>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</si>
  <si>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</si>
  <si>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</si>
  <si>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</si>
  <si>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</si>
  <si>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</si>
  <si>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</si>
  <si>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</si>
  <si>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</si>
  <si>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</si>
  <si>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</si>
  <si>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</si>
  <si>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</si>
  <si>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</si>
  <si>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</si>
  <si>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</si>
  <si>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</si>
  <si>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</si>
  <si>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</si>
  <si>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</si>
  <si>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</si>
  <si>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</si>
  <si>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</si>
  <si>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</si>
  <si>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</si>
  <si>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</si>
  <si>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</si>
  <si>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</si>
  <si>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</si>
  <si>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</si>
  <si>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</si>
  <si>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</si>
  <si>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</si>
  <si>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</si>
  <si>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</si>
  <si>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</si>
  <si>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</si>
  <si>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</si>
  <si>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</si>
  <si>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</si>
  <si>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</si>
  <si>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</si>
  <si>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</si>
  <si>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</si>
  <si>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</si>
  <si>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</si>
  <si>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</si>
  <si>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</si>
  <si>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</si>
  <si>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</si>
  <si>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</si>
  <si>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</si>
  <si>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</si>
  <si>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</si>
  <si>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</si>
  <si>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</si>
  <si>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</si>
  <si>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</si>
  <si>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</si>
  <si>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</si>
  <si>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</si>
  <si>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</si>
  <si>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</si>
  <si>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</si>
  <si>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</si>
  <si>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</si>
  <si>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</si>
  <si>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</si>
  <si>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</si>
  <si>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</si>
  <si>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</si>
  <si>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</si>
  <si>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</si>
  <si>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</si>
  <si>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</si>
  <si>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</si>
  <si>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</si>
  <si>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</si>
  <si>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</si>
  <si>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</si>
  <si>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</si>
  <si>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</si>
  <si>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</si>
  <si>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</si>
  <si>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</si>
  <si>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</si>
  <si>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</si>
  <si>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</si>
  <si>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</si>
  <si>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</si>
  <si>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</si>
  <si>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</si>
  <si>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</si>
  <si>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</si>
  <si>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</si>
  <si>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</si>
  <si>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</si>
  <si>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</si>
  <si>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</si>
  <si>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</si>
  <si>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</si>
  <si>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</si>
  <si>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</si>
  <si>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</si>
  <si>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</si>
  <si>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</si>
  <si>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</si>
  <si>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</si>
  <si>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</si>
  <si>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</si>
  <si>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</si>
  <si>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</si>
  <si>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</si>
  <si>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</si>
  <si>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</si>
  <si>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</si>
  <si>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</si>
  <si>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</si>
  <si>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</si>
  <si>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</si>
  <si>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</si>
  <si>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</si>
  <si>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</si>
  <si>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</si>
  <si>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</si>
  <si>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</si>
  <si>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</si>
  <si>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</si>
  <si>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</si>
  <si>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</si>
  <si>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</si>
  <si>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</si>
  <si>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</si>
  <si>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</si>
  <si>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</si>
  <si>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</si>
  <si>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</si>
  <si>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</si>
  <si>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</si>
  <si>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</si>
  <si>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</si>
  <si>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</si>
  <si>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</si>
  <si>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</si>
  <si>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</si>
  <si>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</si>
  <si>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</si>
  <si>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</si>
  <si>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</si>
  <si>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</si>
  <si>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</si>
  <si>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</si>
  <si>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</si>
  <si>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</si>
  <si>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</si>
  <si>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</si>
  <si>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</si>
  <si>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</si>
  <si>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</si>
  <si>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</si>
  <si>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</si>
  <si>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</si>
  <si>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</si>
  <si>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</si>
  <si>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</si>
  <si>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</si>
  <si>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</si>
  <si>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</si>
  <si>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</si>
  <si>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</si>
  <si>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</si>
  <si>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</si>
  <si>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</si>
  <si>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</si>
  <si>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</si>
  <si>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</si>
  <si>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</si>
  <si>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</si>
  <si>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</si>
  <si>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</si>
  <si>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</si>
  <si>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</si>
  <si>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</si>
  <si>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</si>
  <si>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</si>
  <si>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</si>
  <si>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</si>
  <si>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</si>
  <si>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</si>
  <si>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</si>
  <si>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</si>
  <si>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</si>
  <si>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</si>
  <si>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</si>
  <si>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</si>
  <si>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</si>
  <si>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</si>
  <si>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</si>
  <si>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</si>
  <si>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</si>
  <si>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</si>
  <si>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</si>
  <si>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</si>
  <si>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</si>
  <si>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</si>
  <si>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</si>
  <si>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</si>
  <si>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</si>
  <si>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</si>
  <si>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</si>
  <si>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</si>
  <si>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</si>
  <si>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</si>
  <si>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</si>
  <si>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</si>
  <si>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</si>
  <si>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</si>
  <si>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</si>
  <si>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</si>
  <si>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</si>
  <si>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</si>
  <si>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</si>
  <si>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</si>
  <si>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</si>
  <si>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</si>
  <si>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</si>
  <si>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</si>
  <si>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</si>
  <si>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</si>
  <si>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</si>
  <si>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</si>
  <si>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</si>
  <si>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</si>
  <si>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</si>
  <si>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</si>
  <si>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</si>
  <si>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</si>
  <si>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</si>
  <si>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</si>
  <si>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</si>
  <si>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</si>
  <si>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</si>
  <si>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</si>
  <si>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</si>
  <si>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</si>
  <si>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</si>
  <si>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</si>
  <si>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</si>
  <si>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</si>
  <si>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</si>
  <si>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</si>
  <si>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</si>
  <si>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</si>
  <si>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</si>
  <si>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</si>
  <si>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</si>
  <si>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</si>
  <si>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</si>
  <si>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</si>
  <si>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</si>
  <si>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</si>
  <si>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</si>
  <si>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</si>
  <si>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</si>
  <si>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</si>
  <si>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</si>
  <si>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</si>
  <si>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</si>
  <si>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</si>
  <si>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</si>
  <si>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</si>
  <si>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</si>
  <si>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</si>
  <si>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</si>
  <si>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</si>
  <si>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</si>
  <si>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</si>
  <si>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</si>
  <si>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</si>
  <si>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</si>
  <si>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</si>
  <si>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</si>
  <si>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</si>
  <si>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</si>
  <si>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</si>
  <si>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</si>
  <si>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</si>
  <si>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</si>
  <si>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</si>
  <si>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</si>
  <si>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</si>
  <si>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</si>
  <si>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</si>
  <si>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</si>
  <si>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</si>
  <si>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</si>
  <si>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</si>
  <si>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</si>
  <si>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</si>
  <si>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</si>
  <si>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</si>
  <si>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</si>
  <si>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</si>
  <si>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</si>
  <si>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</si>
  <si>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</si>
  <si>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</si>
  <si>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</si>
  <si>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</si>
  <si>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</si>
  <si>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</si>
  <si>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</si>
  <si>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</si>
  <si>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</si>
  <si>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</si>
  <si>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</si>
  <si>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</si>
  <si>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</si>
  <si>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</si>
  <si>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</si>
  <si>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</si>
  <si>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</si>
  <si>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</si>
  <si>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</si>
  <si>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</si>
  <si>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</si>
  <si>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</si>
  <si>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</si>
  <si>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</si>
  <si>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</si>
  <si>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</si>
  <si>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</si>
  <si>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</si>
  <si>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</si>
  <si>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</si>
  <si>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</si>
  <si>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</si>
  <si>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</si>
  <si>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</si>
  <si>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</si>
  <si>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</si>
  <si>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</si>
  <si>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</si>
  <si>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</si>
  <si>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</si>
  <si>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</si>
  <si>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</si>
  <si>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</si>
  <si>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</si>
  <si>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</si>
  <si>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</si>
  <si>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</si>
  <si>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</si>
  <si>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</si>
  <si>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</si>
  <si>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</si>
  <si>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</si>
  <si>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</si>
  <si>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</si>
  <si>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</si>
  <si>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</si>
  <si>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</si>
  <si>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</si>
  <si>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</si>
  <si>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</si>
  <si>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</si>
  <si>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</si>
  <si>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</si>
  <si>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</si>
  <si>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</si>
  <si>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</si>
  <si>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</si>
  <si>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</si>
  <si>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</si>
  <si>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</si>
  <si>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</si>
  <si>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</si>
  <si>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</si>
  <si>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</si>
  <si>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</si>
  <si>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</si>
  <si>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</si>
  <si>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</si>
  <si>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</si>
  <si>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</si>
  <si>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</si>
  <si>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</si>
  <si>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</si>
  <si>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</si>
  <si>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</si>
  <si>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</si>
  <si>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</si>
  <si>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</si>
  <si>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</si>
  <si>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</si>
  <si>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</si>
  <si>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</si>
  <si>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</si>
  <si>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</si>
  <si>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</si>
  <si>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</si>
  <si>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</si>
  <si>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</si>
  <si>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</si>
  <si>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</si>
  <si>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</si>
  <si>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</si>
  <si>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</si>
  <si>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</si>
  <si>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</si>
  <si>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</si>
  <si>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</si>
  <si>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</si>
  <si>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</si>
  <si>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</si>
  <si>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</si>
  <si>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</si>
  <si>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</si>
  <si>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</si>
  <si>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</si>
  <si>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</si>
  <si>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</si>
  <si>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</si>
  <si>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</si>
  <si>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</si>
  <si>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</si>
  <si>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</si>
  <si>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</si>
  <si>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</si>
  <si>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</si>
  <si>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</si>
  <si>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</si>
  <si>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</si>
  <si>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</si>
  <si>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</si>
  <si>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</si>
  <si>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</si>
  <si>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</si>
  <si>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</si>
  <si>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</si>
  <si>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</si>
  <si>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</si>
  <si>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</si>
  <si>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</si>
  <si>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</si>
  <si>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</si>
  <si>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</si>
  <si>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</si>
  <si>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</si>
  <si>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</si>
  <si>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</si>
  <si>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</si>
  <si>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</si>
  <si>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</si>
  <si>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</si>
  <si>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</si>
  <si>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</si>
  <si>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</si>
  <si>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</si>
  <si>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</si>
  <si>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</si>
  <si>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</si>
  <si>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</si>
  <si>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</si>
  <si>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</si>
  <si>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</si>
  <si>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</si>
  <si>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</si>
  <si>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</si>
  <si>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</si>
  <si>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</si>
  <si>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</si>
  <si>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</si>
  <si>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</si>
  <si>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</si>
  <si>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</si>
  <si>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</si>
  <si>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</si>
  <si>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</si>
  <si>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</si>
  <si>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</si>
  <si>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</si>
  <si>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</si>
  <si>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</si>
  <si>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</si>
  <si>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</si>
  <si>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</si>
  <si>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</si>
  <si>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</si>
  <si>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</si>
  <si>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</si>
  <si>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</si>
  <si>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</si>
  <si>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</si>
  <si>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</si>
  <si>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</si>
  <si>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</si>
  <si>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</si>
  <si>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</si>
  <si>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</si>
  <si>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</si>
  <si>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</si>
  <si>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</si>
  <si>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</si>
  <si>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</si>
  <si>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</si>
  <si>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</si>
  <si>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</si>
  <si>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</si>
  <si>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</si>
  <si>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</si>
  <si>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</si>
  <si>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</si>
  <si>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</si>
  <si>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</si>
  <si>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</si>
  <si>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</si>
  <si>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</si>
  <si>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</si>
  <si>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</si>
  <si>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</si>
  <si>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</si>
  <si>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</si>
  <si>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</si>
  <si>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</si>
  <si>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</si>
  <si>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</si>
  <si>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</si>
  <si>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</si>
  <si>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</si>
  <si>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</si>
  <si>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</si>
  <si>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</si>
  <si>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</si>
  <si>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</si>
  <si>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</si>
  <si>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</si>
  <si>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</si>
  <si>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</si>
  <si>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</si>
  <si>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</si>
  <si>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</si>
  <si>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</si>
  <si>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</si>
  <si>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</si>
  <si>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</si>
  <si>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</si>
  <si>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</si>
  <si>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</si>
  <si>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</si>
  <si>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</si>
  <si>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</si>
  <si>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</si>
  <si>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</si>
  <si>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</si>
  <si>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</si>
  <si>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</si>
  <si>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</si>
  <si>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</si>
  <si>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</si>
  <si>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</si>
  <si>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</si>
  <si>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</si>
  <si>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</si>
  <si>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</si>
  <si>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</si>
  <si>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</si>
  <si>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</si>
  <si>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</si>
  <si>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</si>
  <si>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</si>
  <si>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</si>
  <si>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</si>
  <si>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</si>
  <si>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</si>
  <si>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</si>
  <si>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</si>
  <si>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</si>
  <si>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</si>
  <si>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</si>
  <si>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</si>
  <si>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</si>
  <si>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</si>
  <si>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</si>
  <si>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</si>
  <si>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</si>
  <si>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</si>
  <si>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</si>
  <si>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</si>
  <si>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</si>
  <si>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</si>
  <si>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</si>
  <si>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</si>
  <si>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</si>
  <si>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</si>
  <si>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</si>
  <si>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</si>
  <si>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</si>
  <si>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</si>
  <si>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</si>
  <si>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</si>
  <si>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</si>
  <si>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</si>
  <si>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</si>
  <si>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</si>
  <si>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</si>
  <si>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</si>
  <si>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</si>
  <si>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</si>
  <si>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</si>
  <si>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</si>
  <si>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</si>
  <si>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</si>
  <si>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</si>
  <si>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</si>
  <si>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</si>
  <si>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</si>
  <si>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</si>
  <si>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</si>
  <si>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</si>
  <si>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</si>
  <si>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</si>
  <si>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</si>
  <si>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</si>
  <si>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</si>
  <si>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</si>
  <si>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</si>
  <si>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</si>
  <si>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</si>
  <si>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</si>
  <si>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</si>
  <si>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</si>
  <si>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</si>
  <si>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</si>
  <si>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</si>
  <si>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</si>
  <si>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</si>
  <si>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</si>
  <si>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</si>
  <si>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</si>
  <si>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</si>
  <si>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</si>
  <si>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</si>
  <si>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</si>
  <si>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</si>
  <si>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</si>
  <si>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</si>
  <si>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</si>
  <si>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</si>
  <si>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</si>
  <si>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</si>
  <si>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</si>
  <si>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</si>
  <si>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</si>
  <si>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</si>
  <si>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</si>
  <si>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</si>
  <si>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</si>
  <si>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</si>
  <si>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</si>
  <si>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</si>
  <si>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</si>
  <si>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</si>
  <si>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</si>
  <si>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</si>
  <si>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</si>
  <si>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</si>
  <si>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</si>
  <si>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</si>
  <si>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</si>
  <si>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</si>
  <si>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</si>
  <si>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</si>
  <si>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</si>
  <si>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</si>
  <si>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</si>
  <si>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</si>
  <si>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</si>
  <si>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</si>
  <si>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</si>
  <si>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</si>
  <si>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</si>
  <si>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</si>
  <si>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</si>
  <si>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</si>
  <si>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</si>
  <si>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</si>
  <si>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</si>
  <si>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</si>
  <si>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</si>
  <si>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</si>
  <si>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</si>
  <si>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</si>
  <si>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</si>
  <si>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</si>
  <si>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</si>
  <si>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</si>
  <si>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</si>
  <si>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</si>
  <si>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</si>
  <si>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</si>
  <si>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</si>
  <si>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</si>
  <si>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</si>
  <si>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</si>
  <si>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</si>
  <si>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</si>
  <si>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</si>
  <si>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</si>
  <si>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</si>
  <si>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</si>
  <si>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</si>
  <si>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</si>
  <si>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</si>
  <si>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</si>
  <si>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</si>
  <si>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</si>
  <si>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</si>
  <si>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</si>
  <si>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</si>
  <si>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</si>
  <si>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</si>
  <si>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</si>
  <si>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</si>
  <si>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</si>
  <si>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</si>
  <si>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</si>
  <si>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</si>
  <si>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</si>
  <si>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</si>
  <si>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</si>
  <si>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</si>
  <si>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</si>
  <si>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</si>
  <si>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</si>
  <si>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</si>
  <si>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</si>
  <si>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</si>
  <si>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</si>
  <si>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</si>
  <si>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</si>
  <si>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</si>
  <si>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</si>
  <si>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</si>
  <si>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</si>
  <si>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</si>
  <si>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</si>
  <si>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</si>
  <si>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</si>
  <si>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</si>
  <si>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</si>
  <si>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</si>
  <si>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</si>
  <si>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</si>
  <si>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</si>
  <si>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</si>
  <si>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</si>
  <si>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</si>
  <si>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</si>
  <si>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</si>
  <si>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</si>
  <si>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</si>
  <si>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</si>
  <si>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</si>
  <si>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</si>
  <si>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</si>
  <si>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</si>
  <si>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</si>
  <si>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</si>
  <si>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</si>
  <si>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</si>
  <si>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</si>
  <si>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</si>
  <si>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</si>
  <si>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</si>
  <si>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</si>
  <si>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</si>
  <si>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</si>
  <si>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</si>
  <si>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</si>
  <si>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</si>
  <si>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</si>
  <si>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</si>
  <si>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</si>
  <si>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</si>
  <si>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</si>
  <si>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</si>
  <si>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</si>
  <si>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</si>
  <si>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</si>
  <si>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</si>
  <si>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</si>
  <si>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</si>
  <si>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</si>
  <si>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</si>
  <si>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</si>
  <si>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</si>
  <si>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</si>
  <si>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</si>
  <si>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</si>
  <si>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</si>
  <si>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</si>
  <si>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</si>
  <si>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</si>
  <si>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</si>
  <si>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</si>
  <si>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</si>
  <si>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</si>
  <si>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</si>
  <si>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</si>
  <si>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</si>
  <si>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</si>
  <si>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</si>
  <si>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</si>
  <si>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</si>
  <si>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</si>
  <si>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</si>
  <si>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</si>
  <si>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</si>
  <si>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</si>
  <si>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</si>
  <si>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</si>
  <si>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</si>
  <si>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</si>
  <si>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</si>
  <si>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</si>
  <si>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</si>
  <si>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</si>
  <si>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</si>
  <si>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</si>
  <si>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</si>
  <si>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</si>
  <si>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</si>
  <si>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</si>
  <si>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</si>
  <si>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</si>
  <si>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</si>
  <si>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</si>
  <si>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</si>
  <si>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</si>
  <si>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</si>
  <si>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</si>
  <si>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</si>
  <si>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</si>
  <si>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</si>
  <si>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</si>
  <si>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</si>
  <si>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</si>
  <si>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</si>
  <si>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</si>
  <si>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</si>
  <si>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</si>
  <si>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</si>
  <si>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</si>
  <si>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</si>
  <si>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</si>
  <si>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</si>
  <si>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</si>
  <si>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</si>
  <si>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</si>
  <si>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</si>
  <si>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</si>
  <si>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</si>
  <si>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</si>
  <si>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</si>
  <si>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</si>
  <si>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</si>
  <si>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</si>
  <si>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</si>
  <si>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</si>
  <si>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</si>
  <si>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</si>
  <si>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</si>
  <si>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</si>
  <si>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</si>
  <si>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</si>
  <si>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</si>
  <si>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</si>
  <si>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</si>
  <si>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</si>
  <si>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</si>
  <si>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</si>
  <si>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</si>
  <si>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</si>
  <si>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</si>
  <si>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</si>
  <si>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</si>
  <si>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</si>
  <si>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</si>
  <si>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</si>
  <si>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</si>
  <si>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</si>
  <si>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</si>
  <si>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</si>
  <si>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</si>
  <si>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</si>
  <si>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</si>
  <si>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</si>
  <si>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</si>
  <si>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</si>
  <si>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</si>
  <si>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</si>
  <si>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</si>
  <si>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</si>
  <si>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</si>
  <si>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</si>
  <si>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</si>
  <si>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</si>
  <si>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</si>
  <si>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</si>
  <si>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</si>
  <si>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</si>
  <si>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</si>
  <si>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</si>
  <si>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</si>
  <si>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</si>
  <si>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</si>
  <si>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</si>
  <si>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</si>
  <si>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</si>
  <si>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</si>
  <si>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</si>
  <si>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</si>
  <si>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</si>
  <si>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</si>
  <si>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</si>
  <si>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</si>
  <si>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</si>
  <si>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</si>
  <si>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</si>
  <si>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</si>
  <si>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</si>
  <si>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</si>
  <si>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</si>
  <si>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</si>
  <si>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</si>
  <si>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</si>
  <si>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</si>
  <si>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</si>
  <si>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</si>
  <si>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</si>
  <si>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</si>
  <si>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</si>
  <si>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</si>
  <si>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</si>
  <si>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</si>
  <si>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</si>
  <si>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</si>
  <si>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</si>
  <si>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</si>
  <si>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</si>
  <si>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</si>
  <si>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</si>
  <si>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</si>
  <si>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</si>
  <si>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</si>
  <si>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</si>
  <si>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</si>
  <si>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</si>
  <si>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</si>
  <si>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</si>
  <si>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</si>
  <si>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</si>
  <si>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</si>
  <si>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</si>
  <si>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</si>
  <si>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</si>
  <si>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</si>
  <si>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</si>
  <si>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</si>
  <si>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</si>
  <si>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</si>
  <si>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</si>
  <si>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</si>
  <si>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</si>
  <si>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</si>
  <si>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</si>
  <si>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</si>
  <si>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</si>
  <si>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</si>
  <si>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</si>
  <si>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</si>
  <si>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</si>
  <si>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</si>
  <si>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</si>
  <si>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</si>
  <si>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</si>
  <si>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</si>
  <si>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</si>
  <si>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</si>
  <si>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</si>
  <si>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</si>
  <si>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</si>
  <si>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</si>
  <si>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</si>
  <si>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</si>
  <si>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</si>
  <si>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</si>
  <si>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</si>
  <si>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</si>
  <si>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</si>
  <si>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</si>
  <si>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</si>
  <si>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</si>
  <si>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</si>
  <si>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</si>
  <si>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</si>
  <si>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</si>
  <si>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</si>
  <si>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</si>
  <si>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</si>
  <si>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</si>
  <si>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</si>
  <si>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</si>
  <si>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</si>
  <si>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</si>
  <si>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</si>
  <si>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</si>
  <si>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</si>
  <si>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</si>
  <si>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</si>
  <si>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</si>
  <si>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</si>
  <si>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</si>
  <si>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</si>
  <si>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</si>
  <si>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</si>
  <si>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</si>
  <si>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</si>
  <si>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</si>
  <si>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</si>
  <si>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</si>
  <si>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</si>
  <si>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</si>
  <si>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</si>
  <si>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</si>
  <si>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</si>
  <si>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</si>
  <si>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</si>
  <si>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</si>
  <si>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</si>
  <si>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</si>
  <si>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</si>
  <si>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</si>
  <si>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</si>
  <si>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</si>
  <si>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</si>
  <si>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</si>
  <si>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</si>
  <si>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</si>
  <si>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</si>
  <si>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</si>
  <si>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</si>
  <si>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</si>
  <si>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</si>
  <si>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</si>
  <si>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</si>
  <si>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</si>
  <si>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</si>
  <si>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</si>
  <si>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</si>
  <si>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</si>
  <si>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</si>
  <si>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</si>
  <si>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</si>
  <si>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</si>
  <si>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</si>
  <si>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</si>
  <si>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</si>
  <si>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</si>
  <si>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</si>
  <si>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</si>
  <si>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</si>
  <si>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</si>
  <si>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</si>
  <si>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</si>
  <si>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</si>
  <si>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</si>
  <si>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</si>
  <si>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</si>
  <si>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</si>
  <si>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</si>
  <si>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</si>
  <si>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</si>
  <si>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</si>
  <si>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</si>
  <si>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</si>
  <si>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</si>
  <si>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</si>
  <si>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</si>
  <si>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</si>
  <si>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</si>
  <si>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</si>
  <si>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</si>
  <si>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</si>
  <si>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</si>
  <si>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</si>
  <si>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</si>
  <si>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</si>
  <si>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</si>
  <si>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</si>
  <si>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</si>
  <si>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</si>
  <si>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</si>
  <si>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</si>
  <si>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</si>
  <si>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</si>
  <si>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</si>
  <si>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</si>
  <si>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</si>
  <si>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</si>
  <si>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</si>
  <si>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</si>
  <si>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</si>
  <si>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</si>
  <si>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</si>
  <si>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</si>
  <si>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</si>
  <si>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</si>
  <si>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</si>
  <si>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</si>
  <si>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</si>
  <si>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</si>
  <si>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</si>
  <si>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</si>
  <si>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</si>
  <si>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</si>
  <si>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</si>
  <si>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</si>
  <si>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</si>
  <si>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</si>
  <si>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</si>
  <si>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</si>
  <si>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</si>
  <si>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</si>
  <si>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</si>
  <si>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</si>
  <si>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</si>
  <si>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</si>
  <si>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</si>
  <si>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</si>
  <si>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</si>
  <si>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</si>
  <si>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</si>
  <si>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</si>
  <si>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</si>
  <si>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</si>
  <si>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</si>
  <si>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</si>
  <si>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</si>
  <si>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</si>
  <si>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</si>
  <si>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</si>
  <si>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</si>
  <si>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</si>
  <si>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</si>
  <si>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</si>
  <si>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</si>
  <si>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</si>
  <si>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</si>
  <si>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</si>
  <si>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</si>
  <si>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</si>
  <si>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</si>
  <si>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</si>
  <si>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</si>
  <si>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</si>
  <si>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</si>
  <si>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</si>
  <si>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</si>
  <si>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</si>
  <si>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</si>
  <si>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</si>
  <si>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</si>
  <si>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</si>
  <si>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</si>
  <si>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</si>
  <si>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</si>
  <si>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</si>
  <si>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</si>
  <si>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</si>
  <si>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</si>
  <si>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</si>
  <si>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</si>
  <si>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</si>
  <si>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</si>
  <si>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</si>
  <si>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</si>
  <si>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</si>
  <si>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</si>
  <si>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</si>
  <si>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</si>
  <si>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</si>
  <si>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</si>
  <si>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</si>
  <si>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</si>
  <si>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</si>
  <si>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</si>
  <si>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</si>
  <si>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</si>
  <si>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</si>
  <si>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</si>
  <si>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</si>
  <si>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</si>
  <si>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</si>
  <si>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</si>
  <si>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</si>
  <si>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</si>
  <si>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</si>
  <si>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</si>
  <si>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</si>
  <si>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</si>
  <si>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</si>
  <si>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</si>
  <si>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</si>
  <si>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</si>
  <si>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</si>
  <si>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</si>
  <si>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</si>
  <si>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</si>
  <si>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</si>
  <si>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</si>
  <si>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</si>
  <si>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</si>
  <si>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</si>
  <si>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</si>
  <si>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</si>
  <si>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</si>
  <si>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</si>
  <si>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</si>
  <si>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</si>
  <si>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</si>
  <si>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</si>
  <si>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</si>
  <si>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</si>
  <si>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</si>
  <si>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</si>
  <si>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</si>
  <si>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</si>
  <si>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</si>
  <si>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</si>
  <si>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</si>
  <si>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</si>
  <si>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</si>
  <si>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</si>
  <si>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</si>
  <si>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</si>
  <si>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</si>
  <si>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</si>
  <si>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</si>
  <si>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</si>
  <si>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</si>
  <si>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</si>
  <si>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</si>
  <si>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</si>
  <si>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</si>
  <si>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</si>
  <si>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</si>
  <si>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</si>
  <si>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</si>
  <si>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</si>
  <si>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</si>
  <si>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</si>
  <si>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</si>
  <si>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</si>
  <si>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</si>
  <si>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</si>
  <si>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</si>
  <si>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</si>
  <si>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</si>
  <si>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</si>
  <si>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</si>
  <si>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</si>
  <si>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</si>
  <si>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</si>
  <si>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</si>
  <si>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</si>
  <si>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</si>
  <si>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</si>
  <si>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</si>
  <si>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</si>
  <si>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</si>
  <si>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</si>
  <si>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</si>
  <si>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</si>
  <si>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</si>
  <si>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</si>
  <si>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</si>
  <si>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</si>
  <si>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</si>
  <si>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</si>
  <si>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</si>
  <si>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</si>
  <si>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</si>
  <si>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</si>
  <si>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</si>
  <si>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</si>
  <si>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</si>
  <si>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</si>
  <si>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</si>
  <si>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</si>
  <si>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</si>
  <si>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</si>
  <si>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</si>
  <si>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</si>
  <si>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</si>
  <si>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</si>
  <si>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</si>
  <si>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</si>
  <si>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</si>
  <si>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</si>
  <si>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</si>
  <si>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</si>
  <si>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</si>
  <si>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</si>
  <si>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</si>
  <si>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</si>
  <si>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</si>
  <si>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</si>
  <si>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</si>
  <si>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</si>
  <si>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</si>
  <si>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</si>
  <si>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</si>
  <si>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</si>
  <si>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</si>
  <si>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</si>
  <si>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</si>
  <si>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</si>
  <si>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</si>
  <si>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</si>
  <si>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</si>
  <si>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</si>
  <si>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</si>
  <si>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</si>
  <si>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</si>
  <si>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</si>
  <si>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</si>
  <si>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</si>
  <si>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</si>
  <si>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</si>
  <si>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</si>
  <si>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</si>
  <si>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</si>
  <si>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</si>
  <si>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</si>
  <si>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</si>
  <si>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</si>
  <si>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</si>
  <si>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</si>
  <si>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</si>
  <si>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</si>
  <si>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</si>
  <si>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</si>
  <si>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</si>
  <si>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</si>
  <si>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</si>
  <si>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</si>
  <si>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</si>
  <si>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</si>
  <si>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</si>
  <si>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</si>
  <si>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</si>
  <si>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</si>
  <si>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</si>
  <si>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</si>
  <si>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</si>
  <si>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</si>
  <si>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</si>
  <si>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</si>
  <si>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</si>
  <si>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</si>
  <si>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</si>
  <si>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</si>
  <si>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</si>
  <si>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</si>
  <si>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</si>
  <si>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</si>
  <si>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</si>
  <si>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</si>
  <si>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</si>
  <si>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</si>
  <si>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</si>
  <si>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</si>
  <si>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</si>
  <si>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</si>
  <si>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</si>
  <si>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</si>
  <si>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</si>
  <si>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</si>
  <si>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</si>
  <si>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</si>
  <si>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</si>
  <si>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</si>
  <si>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</si>
  <si>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</si>
  <si>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</si>
  <si>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</si>
  <si>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</si>
  <si>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</si>
  <si>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</si>
  <si>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</si>
  <si>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</si>
  <si>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</si>
  <si>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</si>
  <si>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</si>
  <si>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</si>
  <si>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</si>
  <si>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</si>
  <si>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</si>
  <si>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</si>
  <si>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</si>
  <si>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</si>
  <si>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</si>
  <si>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</si>
  <si>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</si>
  <si>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</si>
  <si>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</si>
  <si>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</si>
  <si>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</si>
  <si>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</si>
  <si>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</si>
  <si>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</si>
  <si>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</si>
  <si>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</si>
  <si>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</si>
  <si>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</si>
  <si>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</si>
  <si>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</si>
  <si>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</si>
  <si>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</si>
  <si>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</si>
  <si>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</si>
  <si>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</si>
  <si>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</si>
  <si>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</si>
  <si>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</si>
  <si>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</si>
  <si>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</si>
  <si>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</si>
  <si>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</si>
  <si>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</si>
  <si>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</si>
  <si>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</si>
  <si>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</si>
  <si>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</si>
  <si>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</si>
  <si>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</si>
  <si>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</si>
  <si>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</si>
  <si>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</si>
  <si>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</si>
  <si>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</si>
  <si>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</si>
  <si>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</si>
  <si>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</si>
  <si>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</si>
  <si>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</si>
  <si>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</si>
  <si>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</si>
  <si>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</si>
  <si>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</si>
  <si>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</si>
  <si>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</si>
  <si>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</si>
  <si>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</si>
  <si>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</si>
  <si>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</si>
  <si>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</si>
  <si>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</si>
  <si>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</si>
  <si>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</si>
  <si>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</si>
  <si>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</si>
  <si>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</si>
  <si>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</si>
  <si>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</si>
  <si>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</si>
  <si>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</si>
  <si>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</si>
  <si>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</si>
  <si>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</si>
  <si>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</si>
  <si>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</si>
  <si>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</si>
  <si>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</si>
  <si>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</si>
  <si>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</si>
  <si>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</si>
  <si>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</si>
  <si>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</si>
  <si>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</si>
  <si>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</si>
  <si>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</si>
  <si>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</si>
  <si>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</si>
  <si>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</si>
  <si>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</si>
  <si>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</si>
  <si>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</si>
  <si>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</si>
  <si>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</si>
  <si>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</si>
  <si>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</si>
  <si>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</si>
  <si>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</si>
  <si>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</si>
  <si>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</si>
  <si>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</si>
  <si>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</si>
  <si>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</si>
  <si>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</si>
  <si>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</si>
  <si>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</si>
  <si>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</si>
  <si>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</si>
  <si>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</si>
  <si>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</si>
  <si>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</si>
  <si>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</si>
  <si>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</si>
  <si>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</si>
  <si>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</si>
  <si>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</si>
  <si>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</si>
  <si>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</si>
  <si>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</si>
  <si>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</si>
  <si>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</si>
  <si>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</si>
  <si>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</si>
  <si>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</si>
  <si>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</si>
  <si>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</si>
  <si>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</si>
  <si>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</si>
  <si>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</si>
  <si>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</si>
  <si>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</si>
  <si>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</si>
  <si>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</si>
  <si>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</si>
  <si>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</si>
  <si>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</si>
  <si>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</si>
  <si>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</si>
  <si>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</si>
  <si>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</si>
  <si>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</si>
  <si>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</si>
  <si>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</si>
  <si>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</si>
  <si>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</si>
  <si>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</si>
  <si>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</si>
  <si>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</si>
  <si>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</si>
  <si>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</si>
  <si>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</si>
  <si>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</si>
  <si>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</si>
  <si>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</si>
  <si>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</si>
  <si>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</si>
  <si>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</si>
  <si>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</si>
  <si>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</si>
  <si>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</si>
  <si>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</si>
  <si>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</si>
  <si>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</si>
  <si>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</si>
  <si>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</si>
  <si>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</si>
  <si>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</si>
  <si>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</si>
  <si>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</si>
  <si>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</si>
  <si>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</si>
  <si>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</si>
  <si>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</si>
  <si>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</si>
  <si>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</si>
  <si>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</si>
  <si>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</si>
  <si>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</si>
  <si>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</si>
  <si>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</si>
  <si>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</si>
  <si>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</si>
  <si>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</si>
  <si>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</si>
  <si>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</si>
  <si>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</si>
  <si>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</si>
  <si>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</si>
  <si>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</si>
  <si>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</si>
  <si>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</si>
  <si>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</si>
  <si>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</si>
  <si>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</si>
  <si>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</si>
  <si>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</si>
  <si>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</si>
  <si>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</si>
  <si>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</si>
  <si>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</si>
  <si>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</si>
  <si>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</si>
  <si>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</si>
  <si>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</si>
  <si>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</si>
  <si>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</si>
  <si>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</si>
  <si>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</si>
  <si>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</si>
  <si>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</si>
  <si>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</si>
  <si>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</si>
  <si>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</si>
  <si>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</si>
  <si>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</si>
  <si>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</si>
  <si>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</si>
  <si>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</si>
  <si>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</si>
  <si>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</si>
  <si>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</si>
  <si>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</si>
  <si>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</si>
  <si>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</si>
  <si>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</si>
  <si>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</si>
  <si>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</si>
  <si>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</si>
  <si>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</si>
  <si>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</si>
  <si>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</si>
  <si>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</si>
  <si>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</si>
  <si>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</si>
  <si>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</si>
  <si>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</si>
  <si>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</si>
  <si>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</si>
  <si>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</si>
  <si>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</si>
  <si>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</si>
  <si>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</si>
  <si>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</si>
  <si>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</si>
  <si>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</si>
  <si>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</si>
  <si>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</si>
  <si>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</si>
  <si>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</si>
  <si>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</si>
  <si>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</si>
  <si>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</si>
  <si>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</si>
  <si>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</si>
  <si>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</si>
  <si>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</si>
  <si>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</si>
  <si>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</si>
  <si>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</si>
  <si>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</si>
  <si>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</si>
  <si>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</si>
  <si>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</si>
  <si>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</si>
  <si>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</si>
  <si>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</si>
  <si>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</si>
  <si>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</si>
  <si>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</si>
  <si>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</si>
  <si>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</si>
  <si>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</si>
  <si>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</si>
  <si>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</si>
  <si>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</si>
  <si>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</si>
  <si>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</si>
  <si>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</si>
  <si>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</si>
  <si>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</si>
  <si>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</si>
  <si>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</si>
  <si>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</si>
  <si>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</si>
  <si>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</si>
  <si>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</si>
  <si>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</si>
  <si>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</si>
  <si>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</si>
  <si>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</si>
  <si>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</si>
  <si>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</si>
  <si>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</si>
  <si>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</si>
  <si>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</si>
  <si>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</si>
  <si>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</si>
  <si>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</si>
  <si>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</si>
  <si>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</si>
  <si>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</si>
  <si>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</si>
  <si>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</si>
  <si>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</si>
  <si>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</si>
  <si>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</si>
  <si>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</si>
  <si>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</si>
  <si>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</si>
  <si>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</si>
  <si>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</si>
  <si>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</si>
  <si>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</si>
  <si>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</si>
  <si>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</si>
  <si>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</si>
  <si>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</si>
  <si>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</si>
  <si>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</si>
  <si>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</si>
  <si>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</si>
  <si>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</si>
  <si>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</si>
  <si>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</si>
  <si>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</si>
  <si>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</si>
  <si>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</si>
  <si>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</si>
  <si>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</si>
  <si>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</si>
  <si>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</si>
  <si>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</si>
  <si>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</si>
  <si>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</si>
  <si>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</si>
  <si>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</si>
  <si>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</si>
  <si>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</si>
  <si>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</si>
  <si>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</si>
  <si>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</si>
  <si>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</si>
  <si>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</si>
  <si>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</si>
  <si>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</si>
  <si>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</si>
  <si>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</si>
  <si>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</si>
  <si>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</si>
  <si>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</si>
  <si>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</si>
  <si>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</si>
  <si>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</si>
  <si>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</si>
  <si>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</si>
  <si>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</si>
  <si>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</si>
  <si>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</si>
  <si>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</si>
  <si>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</si>
  <si>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</si>
  <si>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</si>
  <si>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</si>
  <si>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</si>
  <si>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</si>
  <si>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</si>
  <si>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</si>
  <si>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</si>
  <si>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</si>
  <si>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</si>
  <si>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</si>
  <si>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</si>
  <si>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</si>
  <si>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</si>
  <si>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</si>
  <si>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</si>
  <si>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</si>
  <si>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</si>
  <si>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</si>
  <si>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</si>
  <si>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</si>
  <si>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</si>
  <si>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</si>
  <si>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</si>
  <si>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</si>
  <si>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</si>
  <si>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</si>
  <si>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</si>
  <si>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</si>
  <si>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</si>
  <si>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</si>
  <si>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</si>
  <si>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</si>
  <si>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</si>
  <si>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</si>
  <si>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</si>
  <si>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</si>
  <si>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</si>
  <si>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</si>
  <si>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</si>
  <si>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</si>
  <si>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</si>
  <si>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</si>
  <si>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</si>
  <si>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</si>
  <si>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</si>
  <si>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</si>
  <si>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</si>
  <si>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</si>
  <si>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</si>
  <si>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</si>
  <si>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</si>
  <si>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</si>
  <si>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</si>
  <si>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</si>
  <si>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</si>
  <si>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</si>
  <si>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</si>
  <si>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</si>
  <si>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</si>
  <si>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</si>
  <si>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</si>
  <si>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</si>
  <si>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</si>
  <si>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</si>
  <si>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</si>
  <si>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</si>
  <si>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</si>
  <si>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</si>
  <si>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</si>
  <si>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</si>
  <si>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</si>
  <si>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</si>
  <si>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</si>
  <si>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</si>
  <si>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</si>
  <si>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</si>
  <si>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</si>
  <si>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</si>
  <si>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</si>
  <si>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</si>
  <si>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</si>
  <si>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</si>
  <si>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</si>
  <si>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</si>
  <si>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</si>
  <si>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</si>
  <si>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</si>
  <si>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</si>
  <si>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</si>
  <si>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</si>
  <si>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</si>
  <si>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</si>
  <si>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</si>
  <si>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</si>
  <si>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</si>
  <si>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</si>
  <si>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</si>
  <si>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</si>
  <si>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</si>
  <si>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</si>
  <si>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</si>
  <si>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</si>
  <si>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</si>
  <si>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</si>
  <si>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</si>
  <si>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</si>
  <si>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</si>
  <si>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</si>
  <si>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</si>
  <si>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</si>
  <si>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</si>
  <si>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</si>
  <si>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</si>
  <si>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</si>
  <si>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</si>
  <si>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</si>
  <si>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</si>
  <si>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</si>
  <si>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</si>
  <si>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</si>
  <si>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</si>
  <si>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</si>
  <si>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</si>
  <si>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</si>
  <si>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</si>
  <si>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</si>
  <si>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</si>
  <si>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</si>
  <si>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</si>
  <si>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</si>
  <si>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</si>
  <si>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</si>
  <si>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</si>
  <si>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</si>
  <si>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</si>
  <si>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</si>
  <si>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</si>
  <si>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</si>
  <si>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</si>
  <si>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</si>
  <si>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</si>
  <si>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</si>
  <si>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</si>
  <si>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</si>
  <si>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</si>
  <si>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</si>
  <si>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</si>
  <si>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</si>
  <si>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</si>
  <si>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</si>
  <si>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</si>
  <si>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</si>
  <si>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</si>
  <si>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</si>
  <si>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</si>
  <si>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</si>
  <si>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</si>
  <si>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</si>
  <si>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</si>
  <si>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</si>
  <si>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</si>
  <si>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</si>
  <si>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</si>
  <si>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</si>
  <si>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</si>
  <si>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</si>
  <si>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</si>
  <si>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</si>
  <si>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</si>
  <si>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</si>
  <si>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</si>
  <si>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</si>
  <si>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</si>
  <si>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</si>
  <si>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</si>
  <si>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</si>
  <si>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</si>
  <si>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</si>
  <si>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</si>
  <si>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</si>
  <si>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</si>
  <si>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</si>
  <si>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</si>
  <si>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</si>
  <si>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</si>
  <si>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</si>
  <si>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</si>
  <si>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</si>
  <si>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</si>
  <si>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</si>
  <si>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</si>
  <si>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</si>
  <si>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</si>
  <si>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</si>
  <si>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</si>
  <si>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</si>
  <si>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</si>
  <si>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</si>
  <si>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</si>
  <si>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</si>
  <si>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</si>
  <si>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</si>
  <si>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</si>
  <si>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</si>
  <si>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</si>
  <si>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</si>
  <si>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</si>
  <si>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</si>
  <si>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</si>
  <si>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</si>
  <si>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</si>
  <si>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</si>
  <si>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</si>
  <si>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</si>
  <si>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</si>
  <si>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</si>
  <si>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</si>
  <si>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</si>
  <si>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</si>
  <si>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</si>
  <si>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</si>
  <si>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</si>
  <si>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</si>
  <si>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</si>
  <si>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</si>
  <si>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</si>
  <si>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</si>
  <si>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</si>
  <si>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</si>
  <si>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</si>
  <si>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</si>
  <si>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</si>
  <si>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</si>
  <si>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</si>
  <si>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</si>
  <si>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</si>
  <si>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</si>
  <si>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</si>
  <si>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</si>
  <si>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</si>
  <si>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</si>
  <si>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</si>
  <si>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</si>
  <si>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</si>
  <si>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</si>
  <si>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</si>
  <si>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</si>
  <si>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</si>
  <si>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</si>
  <si>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</si>
  <si>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</si>
  <si>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</si>
  <si>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</si>
  <si>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</si>
  <si>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</si>
  <si>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</si>
  <si>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</si>
  <si>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</si>
  <si>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</si>
  <si>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</si>
  <si>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</si>
  <si>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</si>
  <si>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</si>
  <si>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</si>
  <si>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</si>
  <si>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</si>
  <si>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</si>
  <si>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</si>
  <si>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</si>
  <si>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</si>
  <si>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</si>
  <si>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</si>
  <si>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</si>
  <si>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</si>
  <si>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</si>
  <si>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</si>
  <si>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</si>
  <si>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</si>
  <si>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</si>
  <si>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</si>
  <si>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</si>
  <si>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</si>
  <si>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</si>
  <si>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</si>
  <si>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</si>
  <si>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</si>
  <si>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</si>
  <si>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</si>
  <si>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</si>
  <si>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</si>
  <si>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</si>
  <si>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</si>
  <si>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</si>
  <si>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</si>
  <si>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</si>
  <si>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</si>
  <si>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</si>
  <si>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</si>
  <si>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</si>
  <si>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</si>
  <si>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</si>
  <si>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</si>
  <si>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</si>
  <si>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</si>
  <si>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</si>
  <si>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</si>
  <si>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</si>
  <si>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</si>
  <si>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</si>
  <si>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</si>
  <si>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</si>
  <si>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</si>
  <si>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</si>
  <si>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</si>
  <si>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</si>
  <si>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</si>
  <si>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</si>
  <si>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</si>
  <si>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</si>
  <si>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</si>
  <si>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</si>
  <si>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</si>
  <si>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</si>
  <si>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</si>
  <si>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</si>
  <si>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</si>
  <si>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</si>
  <si>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</si>
  <si>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</si>
  <si>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</si>
  <si>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</si>
  <si>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</si>
  <si>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</si>
  <si>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</si>
  <si>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</si>
  <si>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</si>
  <si>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</si>
  <si>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</si>
  <si>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</si>
  <si>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</si>
  <si>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</si>
  <si>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</si>
  <si>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</si>
  <si>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</si>
  <si>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</si>
  <si>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</si>
  <si>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</si>
  <si>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</si>
  <si>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</si>
  <si>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</si>
  <si>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</si>
  <si>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</si>
  <si>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</si>
  <si>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</si>
  <si>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</si>
  <si>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</si>
  <si>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</si>
  <si>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</si>
  <si>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</si>
  <si>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</si>
  <si>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</si>
  <si>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</si>
  <si>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</si>
  <si>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</si>
  <si>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</si>
  <si>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</si>
  <si>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</si>
  <si>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</si>
  <si>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</si>
  <si>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</si>
  <si>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</si>
  <si>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</si>
  <si>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</si>
  <si>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</si>
  <si>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</si>
  <si>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</si>
  <si>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</si>
  <si>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</si>
  <si>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</si>
  <si>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</si>
  <si>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</si>
  <si>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</si>
  <si>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</si>
  <si>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</si>
  <si>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</si>
  <si>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</si>
  <si>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</si>
  <si>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</si>
  <si>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</si>
  <si>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</si>
  <si>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</si>
  <si>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</si>
  <si>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</si>
  <si>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</si>
  <si>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</si>
  <si>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</si>
  <si>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</si>
  <si>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</si>
  <si>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</si>
  <si>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</si>
  <si>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</si>
  <si>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</si>
  <si>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</si>
  <si>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</si>
  <si>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</si>
  <si>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</si>
  <si>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</si>
  <si>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</si>
  <si>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</si>
  <si>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</si>
  <si>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</si>
  <si>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</si>
  <si>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</si>
  <si>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</si>
  <si>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</si>
  <si>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</si>
  <si>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</si>
  <si>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</si>
  <si>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</si>
  <si>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</si>
  <si>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</si>
  <si>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</si>
  <si>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</si>
  <si>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</si>
  <si>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</si>
  <si>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</si>
  <si>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</si>
  <si>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</si>
  <si>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</si>
  <si>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</si>
  <si>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</si>
  <si>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</si>
  <si>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</si>
  <si>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</si>
  <si>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</si>
  <si>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</si>
  <si>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</si>
  <si>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</si>
  <si>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</si>
  <si>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</si>
  <si>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</si>
  <si>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</si>
  <si>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</si>
  <si>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</si>
  <si>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</si>
  <si>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</si>
  <si>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</si>
  <si>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</si>
  <si>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</si>
  <si>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</si>
  <si>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</si>
  <si>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</si>
  <si>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</si>
  <si>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</si>
  <si>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</si>
  <si>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</si>
  <si>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</si>
  <si>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</si>
  <si>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</si>
  <si>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</si>
  <si>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</si>
  <si>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</si>
  <si>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</si>
  <si>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</si>
  <si>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</si>
  <si>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</si>
  <si>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</si>
  <si>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</si>
  <si>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</si>
  <si>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</si>
  <si>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</si>
  <si>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</si>
  <si>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</si>
  <si>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</si>
  <si>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</si>
  <si>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</si>
  <si>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</si>
  <si>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</si>
  <si>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</si>
  <si>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</si>
  <si>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</si>
  <si>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</si>
  <si>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</si>
  <si>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</si>
  <si>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</si>
  <si>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</si>
  <si>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</si>
  <si>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</si>
  <si>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</si>
  <si>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</si>
  <si>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</si>
  <si>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</si>
  <si>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</si>
  <si>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</si>
  <si>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</si>
  <si>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</si>
  <si>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</si>
  <si>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</si>
  <si>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</si>
  <si>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</si>
  <si>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</si>
  <si>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</si>
  <si>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</si>
  <si>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</si>
  <si>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</si>
  <si>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</si>
  <si>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</si>
  <si>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</si>
  <si>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</si>
  <si>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</si>
  <si>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</si>
  <si>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</si>
  <si>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</si>
  <si>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</si>
  <si>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</si>
  <si>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</si>
  <si>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</si>
  <si>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</si>
  <si>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</si>
  <si>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</si>
  <si>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</si>
  <si>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</si>
  <si>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</si>
  <si>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</si>
  <si>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</si>
  <si>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</si>
  <si>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</si>
  <si>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</si>
  <si>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</si>
  <si>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</si>
  <si>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</si>
  <si>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</si>
  <si>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</si>
  <si>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</si>
  <si>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</si>
  <si>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</si>
  <si>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</si>
  <si>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</si>
  <si>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</si>
  <si>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</si>
  <si>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</si>
  <si>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</si>
  <si>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</si>
  <si>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</si>
  <si>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</si>
  <si>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</si>
  <si>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</si>
  <si>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</si>
  <si>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</si>
  <si>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</si>
  <si>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</si>
  <si>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</si>
  <si>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</si>
  <si>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</si>
  <si>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</si>
  <si>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</si>
  <si>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</si>
  <si>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</si>
  <si>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</si>
  <si>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</si>
  <si>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</si>
  <si>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</si>
  <si>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</si>
  <si>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</si>
  <si>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</si>
  <si>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</si>
  <si>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</si>
  <si>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</si>
  <si>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</si>
  <si>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</si>
  <si>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</si>
  <si>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</si>
  <si>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</si>
  <si>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</si>
  <si>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</si>
  <si>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</si>
  <si>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</si>
  <si>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</si>
  <si>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</si>
  <si>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</si>
  <si>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</si>
  <si>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</si>
  <si>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</si>
  <si>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</si>
  <si>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</si>
  <si>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</si>
  <si>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</si>
  <si>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</si>
  <si>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</si>
  <si>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</si>
  <si>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</si>
  <si>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</si>
  <si>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</si>
  <si>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</si>
  <si>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</si>
  <si>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</si>
  <si>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</si>
  <si>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</si>
  <si>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</si>
  <si>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</si>
  <si>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</si>
  <si>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</si>
  <si>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</si>
  <si>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</si>
  <si>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</si>
  <si>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</si>
  <si>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</si>
  <si>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</si>
  <si>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</si>
  <si>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</si>
  <si>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</si>
  <si>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</si>
  <si>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</si>
  <si>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</si>
  <si>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</si>
  <si>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</si>
  <si>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</si>
  <si>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</si>
  <si>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</si>
  <si>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</si>
  <si>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</si>
  <si>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</si>
  <si>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</si>
  <si>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</si>
  <si>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</si>
  <si>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</si>
  <si>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</si>
  <si>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</si>
  <si>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</si>
  <si>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</si>
  <si>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</si>
  <si>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</si>
  <si>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</si>
  <si>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</si>
  <si>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</si>
  <si>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</si>
  <si>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</si>
  <si>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</si>
  <si>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</si>
  <si>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</si>
  <si>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</si>
  <si>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</si>
  <si>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</si>
  <si>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</si>
  <si>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</si>
  <si>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</si>
  <si>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</si>
  <si>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</si>
  <si>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</si>
  <si>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</si>
  <si>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</si>
  <si>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</si>
  <si>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</si>
  <si>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</si>
  <si>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</si>
  <si>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</si>
  <si>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</si>
  <si>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</si>
  <si>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</si>
  <si>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</si>
  <si>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</si>
  <si>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</si>
  <si>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</si>
  <si>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</si>
  <si>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</si>
  <si>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</si>
  <si>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</si>
  <si>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</si>
  <si>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</si>
  <si>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</si>
  <si>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</si>
  <si>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</si>
  <si>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</si>
  <si>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</si>
  <si>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</si>
  <si>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</si>
  <si>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</si>
  <si>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</si>
  <si>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</si>
  <si>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</si>
  <si>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</si>
  <si>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</si>
  <si>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</si>
  <si>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</si>
  <si>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</si>
  <si>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</si>
  <si>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</si>
  <si>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</si>
  <si>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</si>
  <si>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</si>
  <si>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</si>
  <si>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</si>
  <si>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</si>
  <si>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</si>
  <si>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</si>
  <si>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</si>
  <si>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</si>
  <si>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</si>
  <si>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</si>
  <si>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</si>
  <si>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</si>
  <si>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</si>
  <si>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</si>
  <si>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</si>
  <si>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</si>
  <si>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</si>
  <si>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</si>
  <si>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</si>
  <si>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</si>
  <si>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</si>
  <si>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</si>
  <si>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</si>
  <si>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</si>
  <si>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</si>
  <si>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</si>
  <si>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</si>
  <si>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</si>
  <si>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</si>
  <si>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</si>
  <si>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</si>
  <si>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</si>
  <si>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</si>
  <si>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</si>
  <si>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</si>
  <si>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</si>
  <si>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</si>
  <si>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</si>
  <si>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</si>
  <si>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</si>
  <si>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</si>
  <si>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</si>
  <si>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</si>
  <si>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</si>
  <si>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</si>
  <si>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</si>
  <si>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</si>
  <si>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</si>
  <si>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</si>
  <si>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</si>
  <si>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</si>
  <si>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</si>
  <si>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</si>
  <si>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</si>
  <si>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</si>
  <si>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</si>
  <si>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</si>
  <si>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</si>
  <si>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</si>
  <si>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</si>
  <si>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</si>
  <si>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</si>
  <si>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</si>
  <si>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</si>
  <si>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</si>
  <si>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</si>
  <si>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</si>
  <si>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</si>
  <si>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</si>
  <si>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</si>
  <si>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</si>
  <si>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</si>
  <si>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</si>
  <si>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</si>
  <si>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</si>
  <si>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</si>
  <si>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</si>
  <si>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</si>
  <si>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</si>
  <si>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</si>
  <si>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</si>
  <si>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</si>
  <si>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</si>
  <si>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</si>
  <si>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</si>
  <si>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</si>
  <si>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</si>
  <si>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</si>
  <si>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</si>
  <si>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</si>
  <si>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</si>
  <si>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</si>
  <si>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</si>
  <si>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</si>
  <si>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</si>
  <si>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</si>
  <si>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</si>
  <si>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</si>
  <si>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</si>
  <si>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</si>
  <si>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</si>
  <si>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</si>
  <si>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</si>
  <si>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</si>
  <si>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</si>
  <si>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</si>
  <si>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</si>
  <si>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</si>
  <si>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</si>
  <si>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</si>
  <si>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</si>
  <si>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</si>
  <si>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</si>
  <si>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</si>
  <si>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</si>
  <si>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</si>
  <si>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</si>
  <si>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</si>
  <si>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</si>
  <si>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</si>
  <si>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</si>
  <si>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</si>
  <si>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</si>
  <si>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</si>
  <si>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</si>
  <si>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</si>
  <si>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</si>
  <si>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</si>
  <si>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</si>
  <si>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</si>
  <si>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</si>
  <si>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</si>
  <si>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</si>
  <si>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</si>
  <si>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</si>
  <si>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</si>
  <si>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</si>
  <si>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</si>
  <si>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</si>
  <si>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</si>
  <si>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</si>
  <si>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</si>
  <si>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</si>
  <si>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</si>
  <si>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</si>
  <si>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</si>
  <si>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</si>
  <si>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</si>
  <si>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</si>
  <si>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</si>
  <si>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</si>
  <si>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</si>
  <si>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</si>
  <si>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</si>
  <si>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</si>
  <si>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</si>
  <si>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</si>
  <si>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</si>
  <si>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</si>
  <si>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</si>
  <si>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</si>
  <si>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</si>
  <si>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</si>
  <si>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</si>
  <si>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</si>
  <si>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</si>
  <si>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</si>
  <si>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</si>
  <si>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</si>
  <si>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</si>
  <si>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</si>
  <si>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</si>
  <si>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</si>
  <si>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</si>
  <si>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</si>
  <si>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</si>
  <si>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</si>
  <si>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</si>
  <si>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</si>
  <si>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</si>
  <si>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</si>
  <si>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</si>
  <si>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</si>
  <si>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</si>
  <si>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</si>
  <si>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</si>
  <si>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</si>
  <si>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</si>
  <si>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</si>
  <si>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</si>
  <si>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</si>
  <si>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</si>
  <si>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</si>
  <si>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</si>
  <si>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</si>
  <si>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</si>
  <si>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</si>
  <si>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</si>
  <si>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</si>
  <si>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</si>
  <si>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</si>
  <si>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</si>
  <si>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</si>
  <si>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</si>
  <si>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</si>
  <si>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</si>
  <si>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</si>
  <si>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</si>
  <si>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</si>
  <si>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</si>
  <si>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</si>
  <si>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</si>
  <si>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</si>
  <si>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</si>
  <si>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</si>
  <si>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</si>
  <si>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</si>
  <si>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</si>
  <si>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</si>
  <si>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</si>
  <si>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</si>
  <si>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</si>
  <si>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</si>
  <si>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</si>
  <si>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</si>
  <si>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</si>
  <si>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</si>
  <si>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</si>
  <si>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</si>
  <si>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</si>
  <si>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</si>
  <si>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</si>
  <si>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</si>
  <si>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</si>
  <si>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</si>
  <si>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</si>
  <si>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</si>
  <si>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</si>
  <si>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</si>
  <si>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</si>
  <si>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</si>
  <si>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</si>
  <si>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</si>
  <si>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</si>
  <si>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</si>
  <si>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</si>
  <si>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</si>
  <si>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</si>
  <si>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</si>
  <si>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</si>
  <si>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</si>
  <si>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</si>
  <si>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</si>
  <si>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</si>
  <si>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</si>
  <si>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</si>
  <si>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</si>
  <si>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</si>
  <si>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</si>
  <si>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</si>
  <si>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</si>
  <si>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</si>
  <si>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</si>
  <si>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</si>
  <si>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</si>
  <si>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</si>
  <si>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</si>
  <si>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</si>
  <si>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</si>
  <si>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</si>
  <si>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</si>
  <si>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</si>
  <si>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</si>
  <si>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</si>
  <si>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</si>
  <si>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</si>
  <si>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</si>
  <si>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</si>
  <si>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</si>
  <si>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</si>
  <si>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</si>
  <si>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</si>
  <si>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</si>
  <si>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</si>
  <si>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</si>
  <si>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</si>
  <si>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</si>
  <si>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</si>
  <si>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</si>
  <si>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</si>
  <si>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</si>
  <si>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</si>
  <si>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</si>
  <si>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</si>
  <si>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</si>
  <si>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</si>
  <si>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</si>
  <si>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</si>
  <si>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</si>
  <si>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</si>
  <si>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</si>
  <si>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</si>
  <si>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</si>
  <si>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</si>
  <si>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</si>
  <si>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</si>
  <si>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</si>
  <si>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</si>
  <si>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</si>
  <si>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</si>
  <si>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</si>
  <si>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</si>
  <si>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</si>
  <si>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</si>
  <si>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</si>
  <si>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</si>
  <si>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</si>
  <si>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</si>
  <si>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</si>
  <si>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</si>
  <si>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</si>
  <si>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</si>
  <si>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</si>
  <si>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</si>
  <si>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</si>
  <si>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</si>
  <si>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</si>
  <si>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</si>
  <si>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</si>
  <si>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</si>
  <si>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</si>
  <si>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</si>
  <si>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</si>
  <si>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</si>
  <si>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</si>
  <si>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</si>
  <si>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</si>
  <si>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</si>
  <si>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</si>
  <si>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</si>
  <si>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</si>
  <si>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</si>
  <si>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</si>
  <si>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</si>
  <si>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</si>
  <si>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</si>
  <si>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</si>
  <si>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</si>
  <si>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</si>
  <si>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</si>
  <si>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</si>
  <si>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</si>
  <si>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</si>
  <si>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</si>
  <si>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</si>
  <si>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</si>
  <si>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</si>
  <si>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</si>
  <si>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</si>
  <si>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</si>
  <si>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</si>
  <si>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</si>
  <si>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</si>
  <si>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</si>
  <si>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</si>
  <si>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</si>
  <si>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</si>
  <si>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</si>
  <si>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</si>
  <si>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</si>
  <si>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</si>
  <si>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</si>
  <si>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</si>
  <si>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</si>
  <si>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</si>
  <si>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</si>
  <si>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</si>
  <si>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</si>
  <si>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</si>
  <si>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</si>
  <si>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</si>
  <si>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</si>
  <si>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</si>
  <si>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</si>
  <si>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</si>
  <si>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</si>
  <si>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</si>
  <si>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</si>
  <si>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</si>
  <si>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</si>
  <si>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</si>
  <si>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</si>
  <si>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</si>
  <si>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</si>
  <si>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</si>
  <si>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</si>
  <si>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</si>
  <si>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</si>
  <si>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</si>
  <si>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</si>
  <si>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</si>
  <si>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</si>
  <si>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</si>
  <si>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</si>
  <si>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</si>
  <si>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</si>
  <si>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</si>
  <si>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</si>
  <si>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</si>
  <si>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</si>
  <si>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</si>
  <si>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</si>
  <si>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</si>
  <si>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</si>
  <si>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</si>
  <si>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</si>
  <si>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</si>
  <si>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</si>
  <si>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</si>
  <si>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</si>
  <si>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</si>
  <si>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</si>
  <si>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</si>
  <si>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</si>
  <si>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</si>
  <si>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</si>
  <si>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</si>
  <si>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</si>
  <si>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</si>
  <si>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</si>
  <si>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</si>
  <si>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</si>
  <si>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</si>
  <si>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</si>
  <si>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</si>
  <si>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</si>
  <si>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</si>
  <si>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</si>
  <si>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</si>
  <si>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</si>
  <si>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</si>
  <si>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</si>
  <si>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</si>
  <si>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</si>
  <si>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</si>
  <si>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</si>
  <si>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</si>
  <si>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</si>
  <si>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</si>
  <si>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</si>
  <si>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</si>
  <si>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</si>
  <si>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</si>
  <si>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</si>
  <si>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</si>
  <si>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</si>
  <si>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</si>
  <si>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</si>
  <si>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</si>
  <si>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</si>
  <si>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</si>
  <si>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</si>
  <si>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</si>
  <si>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</si>
  <si>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</si>
  <si>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</si>
  <si>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</si>
  <si>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</si>
  <si>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</si>
  <si>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</si>
  <si>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</si>
  <si>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</si>
  <si>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</si>
  <si>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</si>
  <si>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</si>
  <si>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</si>
  <si>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</si>
  <si>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</si>
  <si>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</si>
  <si>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</si>
  <si>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</si>
  <si>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</si>
  <si>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</si>
  <si>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</si>
  <si>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</si>
  <si>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</si>
  <si>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</si>
  <si>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</si>
  <si>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</si>
  <si>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</si>
  <si>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</si>
  <si>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</si>
  <si>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</si>
  <si>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</si>
  <si>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</si>
  <si>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</si>
  <si>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</si>
  <si>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</si>
  <si>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</si>
  <si>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</si>
  <si>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</si>
  <si>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</si>
  <si>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</si>
  <si>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</si>
  <si>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</si>
  <si>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</si>
  <si>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</si>
  <si>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</si>
  <si>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</si>
  <si>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</si>
  <si>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</si>
  <si>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</si>
  <si>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</si>
  <si>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</si>
  <si>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</si>
  <si>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</si>
  <si>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</si>
  <si>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</si>
  <si>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</si>
  <si>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</si>
  <si>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</si>
  <si>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</si>
  <si>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</si>
  <si>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</si>
  <si>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</si>
  <si>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</si>
  <si>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</si>
  <si>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</si>
  <si>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</si>
  <si>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</si>
  <si>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</si>
  <si>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</si>
  <si>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</si>
  <si>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</si>
  <si>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</si>
  <si>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</si>
  <si>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</si>
  <si>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</si>
  <si>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</si>
  <si>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</si>
  <si>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</si>
  <si>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</si>
  <si>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</si>
  <si>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</si>
  <si>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</si>
  <si>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</si>
  <si>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</si>
  <si>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</si>
  <si>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</si>
  <si>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</si>
  <si>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</si>
  <si>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</si>
  <si>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</si>
  <si>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</si>
  <si>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</si>
  <si>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</si>
  <si>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</si>
  <si>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</si>
  <si>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</si>
  <si>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</si>
  <si>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</si>
  <si>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</si>
  <si>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</si>
  <si>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</si>
  <si>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</si>
  <si>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</si>
  <si>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</si>
  <si>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</si>
  <si>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</si>
  <si>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</si>
  <si>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</si>
  <si>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</si>
  <si>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</si>
  <si>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</si>
  <si>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</si>
  <si>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</si>
  <si>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</si>
  <si>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</si>
  <si>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</si>
  <si>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</si>
  <si>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</si>
  <si>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</si>
  <si>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</si>
  <si>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</si>
  <si>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</si>
  <si>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</si>
  <si>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</si>
  <si>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</si>
  <si>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</si>
  <si>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</si>
  <si>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</si>
  <si>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</si>
  <si>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</si>
  <si>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</si>
  <si>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</si>
  <si>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</si>
  <si>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</si>
  <si>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</si>
  <si>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</si>
  <si>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</si>
  <si>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</si>
  <si>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</si>
  <si>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</si>
  <si>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</si>
  <si>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</si>
  <si>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</si>
  <si>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</si>
  <si>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</si>
  <si>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</si>
  <si>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</si>
  <si>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</si>
  <si>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</si>
  <si>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</si>
  <si>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</si>
  <si>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</si>
  <si>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</si>
  <si>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</si>
  <si>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</si>
  <si>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</si>
  <si>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</si>
  <si>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</si>
  <si>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</si>
  <si>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</si>
  <si>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</si>
  <si>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</si>
  <si>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</si>
  <si>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</si>
  <si>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</si>
  <si>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</si>
  <si>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</si>
  <si>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</si>
  <si>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</si>
  <si>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</si>
  <si>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</si>
  <si>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</si>
  <si>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</si>
  <si>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</si>
  <si>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</si>
  <si>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</si>
  <si>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</si>
  <si>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</si>
  <si>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</si>
  <si>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</si>
  <si>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</si>
  <si>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</si>
  <si>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</si>
  <si>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</si>
  <si>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</si>
  <si>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</si>
  <si>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</si>
  <si>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</si>
  <si>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</si>
  <si>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</si>
  <si>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</si>
  <si>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</si>
  <si>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</si>
  <si>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</si>
  <si>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</si>
  <si>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</si>
  <si>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</si>
  <si>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</si>
  <si>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</si>
  <si>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</si>
  <si>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</si>
  <si>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</si>
  <si>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</si>
  <si>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</si>
  <si>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</si>
  <si>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</si>
  <si>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</si>
  <si>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</si>
  <si>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</si>
  <si>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</si>
  <si>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</si>
  <si>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</si>
  <si>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</si>
  <si>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</si>
  <si>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</si>
  <si>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</si>
  <si>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</si>
  <si>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</si>
  <si>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</si>
  <si>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</si>
  <si>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</si>
  <si>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</si>
  <si>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</si>
  <si>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</si>
  <si>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</si>
  <si>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</si>
  <si>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</si>
  <si>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</si>
  <si>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</si>
  <si>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</si>
  <si>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</si>
  <si>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</si>
  <si>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</si>
  <si>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</si>
  <si>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</si>
  <si>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</si>
  <si>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</si>
  <si>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</si>
  <si>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</si>
  <si>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</si>
  <si>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</si>
  <si>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</si>
  <si>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</si>
  <si>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</si>
  <si>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</si>
  <si>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</si>
  <si>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</si>
  <si>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</si>
  <si>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</si>
  <si>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</si>
  <si>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</si>
  <si>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</si>
  <si>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</si>
  <si>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</si>
  <si>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</si>
  <si>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</si>
  <si>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</si>
  <si>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</si>
  <si>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</si>
  <si>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</si>
  <si>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</si>
  <si>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</si>
  <si>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</si>
  <si>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</si>
  <si>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</si>
  <si>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</si>
  <si>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</si>
  <si>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</si>
  <si>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</si>
  <si>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</si>
  <si>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</si>
  <si>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</si>
  <si>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</si>
  <si>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</si>
  <si>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</si>
  <si>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</si>
  <si>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</si>
  <si>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</si>
  <si>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</si>
  <si>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</si>
  <si>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</si>
  <si>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</si>
  <si>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</si>
  <si>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</si>
  <si>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</si>
  <si>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</si>
  <si>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</si>
  <si>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</si>
  <si>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</si>
  <si>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</si>
  <si>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</si>
  <si>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</si>
  <si>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</si>
  <si>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</si>
  <si>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</si>
  <si>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</si>
  <si>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</si>
  <si>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</si>
  <si>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</si>
  <si>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</si>
  <si>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</si>
  <si>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</si>
  <si>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</si>
  <si>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</si>
  <si>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</si>
  <si>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</si>
  <si>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</si>
  <si>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</si>
  <si>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</si>
  <si>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</si>
  <si>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</si>
  <si>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</si>
  <si>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</si>
  <si>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</si>
  <si>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</si>
  <si>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</si>
  <si>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</si>
  <si>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</si>
  <si>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</si>
  <si>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</si>
  <si>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</si>
  <si>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</si>
  <si>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</si>
  <si>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</si>
  <si>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</si>
  <si>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</si>
  <si>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</si>
  <si>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</si>
  <si>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</si>
  <si>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</si>
  <si>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</si>
  <si>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</si>
  <si>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</si>
  <si>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</si>
  <si>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</si>
  <si>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</si>
  <si>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</si>
  <si>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</si>
  <si>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</si>
  <si>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</si>
  <si>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</si>
  <si>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</si>
  <si>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</si>
  <si>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</si>
  <si>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</si>
  <si>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</si>
  <si>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</si>
  <si>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</si>
  <si>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</si>
  <si>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</si>
  <si>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</si>
  <si>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</si>
  <si>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</si>
  <si>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</si>
  <si>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</si>
  <si>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</si>
  <si>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</si>
  <si>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</si>
  <si>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</si>
  <si>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</si>
  <si>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</si>
  <si>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</si>
  <si>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</si>
  <si>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</si>
  <si>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</si>
  <si>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</si>
  <si>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</si>
  <si>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</si>
  <si>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</si>
  <si>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</si>
  <si>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</si>
  <si>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</si>
  <si>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</si>
  <si>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</si>
  <si>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</si>
  <si>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</si>
  <si>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</si>
  <si>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</si>
  <si>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</si>
  <si>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</si>
  <si>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</si>
  <si>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</si>
  <si>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</si>
  <si>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</si>
  <si>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</si>
  <si>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</si>
  <si>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</si>
  <si>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</si>
  <si>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</si>
  <si>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</si>
  <si>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</si>
  <si>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</si>
  <si>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</si>
  <si>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</si>
  <si>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</si>
  <si>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</si>
  <si>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</si>
  <si>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</si>
  <si>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</si>
  <si>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</si>
  <si>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</si>
  <si>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</si>
  <si>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</si>
  <si>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</si>
  <si>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</si>
  <si>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</si>
  <si>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</si>
  <si>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</si>
  <si>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</si>
  <si>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</si>
  <si>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</si>
  <si>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</si>
  <si>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</si>
  <si>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</si>
  <si>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</si>
  <si>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</si>
  <si>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</si>
  <si>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</si>
  <si>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</si>
  <si>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</si>
  <si>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</si>
  <si>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</si>
  <si>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</si>
  <si>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</si>
  <si>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</si>
  <si>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</si>
  <si>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</si>
  <si>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</si>
  <si>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</si>
  <si>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</si>
  <si>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</si>
  <si>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</si>
  <si>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</si>
  <si>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</si>
  <si>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</si>
  <si>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</si>
  <si>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</si>
  <si>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</si>
  <si>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</si>
  <si>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</si>
  <si>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</si>
  <si>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</si>
  <si>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</si>
  <si>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</si>
  <si>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</si>
  <si>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</si>
  <si>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</si>
  <si>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</si>
  <si>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</si>
  <si>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</si>
  <si>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</si>
  <si>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</si>
  <si>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</si>
  <si>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</si>
  <si>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</si>
  <si>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</si>
  <si>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</si>
  <si>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</si>
  <si>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</si>
  <si>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</si>
  <si>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</si>
  <si>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</si>
  <si>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</si>
  <si>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</si>
  <si>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</si>
  <si>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</si>
  <si>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</si>
  <si>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</si>
  <si>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</si>
  <si>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</si>
  <si>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</si>
  <si>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</si>
  <si>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</si>
  <si>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</si>
  <si>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</si>
  <si>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</si>
  <si>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</si>
  <si>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</si>
  <si>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</si>
  <si>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</si>
  <si>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</si>
  <si>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</si>
  <si>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</si>
  <si>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</si>
  <si>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</si>
  <si>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</si>
  <si>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</si>
  <si>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</si>
  <si>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</si>
  <si>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</si>
  <si>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</si>
  <si>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</si>
  <si>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</si>
  <si>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</si>
  <si>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</si>
  <si>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</si>
  <si>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</si>
  <si>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</si>
  <si>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</si>
  <si>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</si>
  <si>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</si>
  <si>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</si>
  <si>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</si>
  <si>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</si>
  <si>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</si>
  <si>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</si>
  <si>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</si>
  <si>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</si>
  <si>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</si>
  <si>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</si>
  <si>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</si>
  <si>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</si>
  <si>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</si>
  <si>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</si>
  <si>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</si>
  <si>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</si>
  <si>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</si>
  <si>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</si>
  <si>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</si>
  <si>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</si>
  <si>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</si>
  <si>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</si>
  <si>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</si>
  <si>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</si>
  <si>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</si>
  <si>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</si>
  <si>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</si>
  <si>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</si>
  <si>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</si>
  <si>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</si>
  <si>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</si>
  <si>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</si>
  <si>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</si>
  <si>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</si>
  <si>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</si>
  <si>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</si>
  <si>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</si>
  <si>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</si>
  <si>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</si>
  <si>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</si>
  <si>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</si>
  <si>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</si>
  <si>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</si>
  <si>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</si>
  <si>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</si>
  <si>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</si>
  <si>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</si>
  <si>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</si>
  <si>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</si>
  <si>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</si>
  <si>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</si>
  <si>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</si>
  <si>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</si>
  <si>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</si>
  <si>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</si>
  <si>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</si>
  <si>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</si>
  <si>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</si>
  <si>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</si>
  <si>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</si>
  <si>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</si>
  <si>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</si>
  <si>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</si>
  <si>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</si>
  <si>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</si>
  <si>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</si>
  <si>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</si>
  <si>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</si>
  <si>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</si>
  <si>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</si>
  <si>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</si>
  <si>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</si>
  <si>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</si>
  <si>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</si>
  <si>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</si>
  <si>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</si>
  <si>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</si>
  <si>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</si>
  <si>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</si>
  <si>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</si>
  <si>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</si>
  <si>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</si>
  <si>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</si>
  <si>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</si>
  <si>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</si>
  <si>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</si>
  <si>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</si>
  <si>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</si>
  <si>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</si>
  <si>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</si>
  <si>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</si>
  <si>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</si>
  <si>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</si>
  <si>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</si>
  <si>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</si>
  <si>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</si>
  <si>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</si>
  <si>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</si>
  <si>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</si>
  <si>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</si>
  <si>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</si>
  <si>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</si>
  <si>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</si>
  <si>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</si>
  <si>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</si>
  <si>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</si>
  <si>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</si>
  <si>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</si>
  <si>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</si>
  <si>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</si>
  <si>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</si>
  <si>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</si>
  <si>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</si>
  <si>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</si>
  <si>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</si>
  <si>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</si>
  <si>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</si>
  <si>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</si>
  <si>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</si>
  <si>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</si>
  <si>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</si>
  <si>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</si>
  <si>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</si>
  <si>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</si>
  <si>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</si>
  <si>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</si>
  <si>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</si>
  <si>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</si>
  <si>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</si>
  <si>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</si>
  <si>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</si>
  <si>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</si>
  <si>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</si>
  <si>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</si>
  <si>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</si>
  <si>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</si>
  <si>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</si>
  <si>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</si>
  <si>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</si>
  <si>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</si>
  <si>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</si>
  <si>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</si>
  <si>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</si>
  <si>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</si>
  <si>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</si>
  <si>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</si>
  <si>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</si>
  <si>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</si>
  <si>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</si>
  <si>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</si>
  <si>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</si>
  <si>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</si>
  <si>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</si>
  <si>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</si>
  <si>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</si>
  <si>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</si>
  <si>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</si>
  <si>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</si>
  <si>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</si>
  <si>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</si>
  <si>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</si>
  <si>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</si>
  <si>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</si>
  <si>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</si>
  <si>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</si>
  <si>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</si>
  <si>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</si>
  <si>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</si>
  <si>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</si>
  <si>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</si>
  <si>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</si>
  <si>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</si>
  <si>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</si>
  <si>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</si>
  <si>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</si>
  <si>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</si>
  <si>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</si>
  <si>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</si>
  <si>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</si>
  <si>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</si>
  <si>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</si>
  <si>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</si>
  <si>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</si>
  <si>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</si>
  <si>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</si>
  <si>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</si>
  <si>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</si>
  <si>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</si>
  <si>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</si>
  <si>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</si>
  <si>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</si>
  <si>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</si>
  <si>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</si>
  <si>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</si>
  <si>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</si>
  <si>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</si>
  <si>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</si>
  <si>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</si>
  <si>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</si>
  <si>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</si>
  <si>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</si>
  <si>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</si>
  <si>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</si>
  <si>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</si>
  <si>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</si>
  <si>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</si>
  <si>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</si>
  <si>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</si>
  <si>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</si>
  <si>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</si>
  <si>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</si>
  <si>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</si>
  <si>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</si>
  <si>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</si>
  <si>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</si>
  <si>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</si>
  <si>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</si>
  <si>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</si>
  <si>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</si>
  <si>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</si>
  <si>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</si>
  <si>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</si>
  <si>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</si>
  <si>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</si>
  <si>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</si>
  <si>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</si>
  <si>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</si>
  <si>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</si>
  <si>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</si>
  <si>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</si>
  <si>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</si>
  <si>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</si>
  <si>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</si>
  <si>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</si>
  <si>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</si>
  <si>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</si>
  <si>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</si>
  <si>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</si>
  <si>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</si>
  <si>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</si>
  <si>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</si>
  <si>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</si>
  <si>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</si>
  <si>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</si>
  <si>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</si>
  <si>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</si>
  <si>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</si>
  <si>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</si>
  <si>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</si>
  <si>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</si>
  <si>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</si>
  <si>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</si>
  <si>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</si>
  <si>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</si>
  <si>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</si>
  <si>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</si>
  <si>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</si>
  <si>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</si>
  <si>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</si>
  <si>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</si>
  <si>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</si>
  <si>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</si>
  <si>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</si>
  <si>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</si>
  <si>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</si>
  <si>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</si>
  <si>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</si>
  <si>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</si>
  <si>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</si>
  <si>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</si>
  <si>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</si>
  <si>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</si>
  <si>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</si>
  <si>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</si>
  <si>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</si>
  <si>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</si>
  <si>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</si>
  <si>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</si>
  <si>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</si>
  <si>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</si>
  <si>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</si>
  <si>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</si>
  <si>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</si>
  <si>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</si>
  <si>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</si>
  <si>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</si>
  <si>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</si>
  <si>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</si>
  <si>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</si>
  <si>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</si>
  <si>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</si>
  <si>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</si>
  <si>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</si>
  <si>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</si>
  <si>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</si>
  <si>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</si>
  <si>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</si>
  <si>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</si>
  <si>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</si>
  <si>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</si>
  <si>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</si>
  <si>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</si>
  <si>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</si>
  <si>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</si>
  <si>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</si>
  <si>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</si>
  <si>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</si>
  <si>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</si>
  <si>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</si>
  <si>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</si>
  <si>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</si>
  <si>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</si>
  <si>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</si>
  <si>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</si>
  <si>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</si>
  <si>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</si>
  <si>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</si>
  <si>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</si>
  <si>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</si>
  <si>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</si>
  <si>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</si>
  <si>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</si>
  <si>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</si>
  <si>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</si>
  <si>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</si>
  <si>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</si>
  <si>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</si>
  <si>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</si>
  <si>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</si>
  <si>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</si>
  <si>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</si>
  <si>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</si>
  <si>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</si>
  <si>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</si>
  <si>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</si>
  <si>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</si>
  <si>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</si>
  <si>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</si>
  <si>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</si>
  <si>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</si>
  <si>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</si>
  <si>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</si>
  <si>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</si>
  <si>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</si>
  <si>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</si>
  <si>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</si>
  <si>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</si>
  <si>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</si>
  <si>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</si>
  <si>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</si>
  <si>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</si>
  <si>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</si>
  <si>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</si>
  <si>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</si>
  <si>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</si>
  <si>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</si>
  <si>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</si>
  <si>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</si>
  <si>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</si>
  <si>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</si>
  <si>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</si>
  <si>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</si>
  <si>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</si>
  <si>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</si>
  <si>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</si>
  <si>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</si>
  <si>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</si>
  <si>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</si>
  <si>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</si>
  <si>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</si>
  <si>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</si>
  <si>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</si>
  <si>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</si>
  <si>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</si>
  <si>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</si>
  <si>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</si>
  <si>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</si>
  <si>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</si>
  <si>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</si>
  <si>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</si>
  <si>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</si>
  <si>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</si>
  <si>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</si>
  <si>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</si>
  <si>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</si>
  <si>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</si>
  <si>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</si>
  <si>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</si>
  <si>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</si>
  <si>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</si>
  <si>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</si>
  <si>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</si>
  <si>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</si>
  <si>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</si>
  <si>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</si>
  <si>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</si>
  <si>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</si>
  <si>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</si>
  <si>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</si>
  <si>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</si>
  <si>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</si>
  <si>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</si>
  <si>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</si>
  <si>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</si>
  <si>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</si>
  <si>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</si>
  <si>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</si>
  <si>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</si>
  <si>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</si>
  <si>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</si>
  <si>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</si>
  <si>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</si>
  <si>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</si>
  <si>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</si>
  <si>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</si>
  <si>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</si>
  <si>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</si>
  <si>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</si>
  <si>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</si>
  <si>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</si>
  <si>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</si>
  <si>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</si>
  <si>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</si>
  <si>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</si>
  <si>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</si>
  <si>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</si>
  <si>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</si>
  <si>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</si>
  <si>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</si>
  <si>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</si>
  <si>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</si>
  <si>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</si>
  <si>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</si>
  <si>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</si>
  <si>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</si>
  <si>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</si>
  <si>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</si>
  <si>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</si>
  <si>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</si>
  <si>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</si>
  <si>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</si>
  <si>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</si>
  <si>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</si>
  <si>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</si>
  <si>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</si>
  <si>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</si>
  <si>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</si>
  <si>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</si>
  <si>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</si>
  <si>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</si>
  <si>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</si>
  <si>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</si>
  <si>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</si>
  <si>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</si>
  <si>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</si>
  <si>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</si>
  <si>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</si>
  <si>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</si>
  <si>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</si>
  <si>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</si>
  <si>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</si>
  <si>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</si>
  <si>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</si>
  <si>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</si>
  <si>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</si>
  <si>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</si>
  <si>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</si>
  <si>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</si>
  <si>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</si>
  <si>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</si>
  <si>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</si>
  <si>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</si>
  <si>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</si>
  <si>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</si>
  <si>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</si>
  <si>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</si>
  <si>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</si>
  <si>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</si>
  <si>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</si>
  <si>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</si>
  <si>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</si>
  <si>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</si>
  <si>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</si>
  <si>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</si>
  <si>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</si>
  <si>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</si>
  <si>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</si>
  <si>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</si>
  <si>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</si>
  <si>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</si>
  <si>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</si>
  <si>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</si>
  <si>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</si>
  <si>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</si>
  <si>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</si>
  <si>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</si>
  <si>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</si>
  <si>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</si>
  <si>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</si>
  <si>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</si>
  <si>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</si>
  <si>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</si>
  <si>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</si>
  <si>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</si>
  <si>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</si>
  <si>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</si>
  <si>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</si>
  <si>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</si>
  <si>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</si>
  <si>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</si>
  <si>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</si>
  <si>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</si>
  <si>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</si>
  <si>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</si>
  <si>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</si>
  <si>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</si>
  <si>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</si>
  <si>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</si>
  <si>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</si>
  <si>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</si>
  <si>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</si>
  <si>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</si>
  <si>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</si>
  <si>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</si>
  <si>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</si>
  <si>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</si>
  <si>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</si>
  <si>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</si>
  <si>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</si>
  <si>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</si>
  <si>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</si>
  <si>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</si>
  <si>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</si>
  <si>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</si>
  <si>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</si>
  <si>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</si>
  <si>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</si>
  <si>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</si>
  <si>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</si>
  <si>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</si>
  <si>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</si>
  <si>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</si>
  <si>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</si>
  <si>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</si>
  <si>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</si>
  <si>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</si>
  <si>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</si>
  <si>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</si>
  <si>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</si>
  <si>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</si>
  <si>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</si>
  <si>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</si>
  <si>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</si>
  <si>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</si>
  <si>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</si>
  <si>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</si>
  <si>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</si>
  <si>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</si>
  <si>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</si>
  <si>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</si>
  <si>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</si>
  <si>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</si>
  <si>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</si>
  <si>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</si>
  <si>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</si>
  <si>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</si>
  <si>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</si>
  <si>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</si>
  <si>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</si>
  <si>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</si>
  <si>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</si>
  <si>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</si>
  <si>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</si>
  <si>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</si>
  <si>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</si>
  <si>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</si>
  <si>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</si>
  <si>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</si>
  <si>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</si>
  <si>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</si>
  <si>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</si>
  <si>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</si>
  <si>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</si>
  <si>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</si>
  <si>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</si>
  <si>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</si>
  <si>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</si>
  <si>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</si>
  <si>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</si>
  <si>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</si>
  <si>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</si>
  <si>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</si>
  <si>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</si>
  <si>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</si>
  <si>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</si>
  <si>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</si>
  <si>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</si>
  <si>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</si>
  <si>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</si>
  <si>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</si>
  <si>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</si>
  <si>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</si>
  <si>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</si>
  <si>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</si>
  <si>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</si>
  <si>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</si>
  <si>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</si>
  <si>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</si>
  <si>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</si>
  <si>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</si>
  <si>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</si>
  <si>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</si>
  <si>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</si>
  <si>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</si>
  <si>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</si>
  <si>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</si>
  <si>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</si>
  <si>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</si>
  <si>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</si>
  <si>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</si>
  <si>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</si>
  <si>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</si>
  <si>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</si>
  <si>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</si>
  <si>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</si>
  <si>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</si>
  <si>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</si>
  <si>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</si>
  <si>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</si>
  <si>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</si>
  <si>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</si>
  <si>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</si>
  <si>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</si>
  <si>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</si>
  <si>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</si>
  <si>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</si>
  <si>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</si>
  <si>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</si>
  <si>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</si>
  <si>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</si>
  <si>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</si>
  <si>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</si>
  <si>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</si>
  <si>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</si>
  <si>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</si>
  <si>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</si>
  <si>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</si>
  <si>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</si>
  <si>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</si>
  <si>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</si>
  <si>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</si>
  <si>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</si>
  <si>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</si>
  <si>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</si>
  <si>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</si>
  <si>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</si>
  <si>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</si>
  <si>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</si>
  <si>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</si>
  <si>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</si>
  <si>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</si>
  <si>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</si>
  <si>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</si>
  <si>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</si>
  <si>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</si>
  <si>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</si>
  <si>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</si>
  <si>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</si>
  <si>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</si>
  <si>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</si>
  <si>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</si>
  <si>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</si>
  <si>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</si>
  <si>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</si>
  <si>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</si>
  <si>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</si>
  <si>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</si>
  <si>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</si>
  <si>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</si>
  <si>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</si>
  <si>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</si>
  <si>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</si>
  <si>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</si>
  <si>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</si>
  <si>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</si>
  <si>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</si>
  <si>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</si>
  <si>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</si>
  <si>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</si>
  <si>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</si>
  <si>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</si>
  <si>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</si>
  <si>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</si>
  <si>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</si>
  <si>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</si>
  <si>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</si>
  <si>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</si>
  <si>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</si>
  <si>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</si>
  <si>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</si>
  <si>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</si>
  <si>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</si>
  <si>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</si>
  <si>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</si>
  <si>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</si>
  <si>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</si>
  <si>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</si>
  <si>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</si>
  <si>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</si>
  <si>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</si>
  <si>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</si>
  <si>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</si>
  <si>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</si>
  <si>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</si>
  <si>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</si>
  <si>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</si>
  <si>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</si>
  <si>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</si>
  <si>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</si>
  <si>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</si>
  <si>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</si>
  <si>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</si>
  <si>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</si>
  <si>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</si>
  <si>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</si>
  <si>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</si>
  <si>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</si>
  <si>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</si>
  <si>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</si>
  <si>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</si>
  <si>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</si>
  <si>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</si>
  <si>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</si>
  <si>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</si>
  <si>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</si>
  <si>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</si>
  <si>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</si>
  <si>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</si>
  <si>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</si>
  <si>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</si>
  <si>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</si>
  <si>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</si>
  <si>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</si>
  <si>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</si>
  <si>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</si>
  <si>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</si>
  <si>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</si>
  <si>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</si>
  <si>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</si>
  <si>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</si>
  <si>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</si>
  <si>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</si>
  <si>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</si>
  <si>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</si>
  <si>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</si>
  <si>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</si>
  <si>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</si>
  <si>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</si>
  <si>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</si>
  <si>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</si>
  <si>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</si>
  <si>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</si>
  <si>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</si>
  <si>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</si>
  <si>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</si>
  <si>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</si>
  <si>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</si>
  <si>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</si>
  <si>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</si>
  <si>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</si>
  <si>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</si>
  <si>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</si>
  <si>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</si>
  <si>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</si>
  <si>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</si>
  <si>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</si>
  <si>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</si>
  <si>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</si>
  <si>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</si>
  <si>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</si>
  <si>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</si>
  <si>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</si>
  <si>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</si>
  <si>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</si>
  <si>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</si>
  <si>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</si>
  <si>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</si>
  <si>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</si>
  <si>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</si>
  <si>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</si>
  <si>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</si>
  <si>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</si>
  <si>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</si>
  <si>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</si>
  <si>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</si>
  <si>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</si>
  <si>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</si>
  <si>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</si>
  <si>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</si>
  <si>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</si>
  <si>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</si>
  <si>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</si>
  <si>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</si>
  <si>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</si>
  <si>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</si>
  <si>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</si>
  <si>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</si>
  <si>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</si>
  <si>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</si>
  <si>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</si>
  <si>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</si>
  <si>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</si>
  <si>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</si>
  <si>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</si>
  <si>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</si>
  <si>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</si>
  <si>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</si>
  <si>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</si>
  <si>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</si>
  <si>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</si>
  <si>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</si>
  <si>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</si>
  <si>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</si>
  <si>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</si>
  <si>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</si>
  <si>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</si>
  <si>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</si>
  <si>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</si>
  <si>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</si>
  <si>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</si>
  <si>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</si>
  <si>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</si>
  <si>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</si>
  <si>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</si>
  <si>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</si>
  <si>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</si>
  <si>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</si>
  <si>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</si>
  <si>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</si>
  <si>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</si>
  <si>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</si>
  <si>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</si>
  <si>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</si>
  <si>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</si>
  <si>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</si>
  <si>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</si>
  <si>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</si>
  <si>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</si>
  <si>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</si>
  <si>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</si>
  <si>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</si>
  <si>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</si>
  <si>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</si>
  <si>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</si>
  <si>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</si>
  <si>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</si>
  <si>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</si>
  <si>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</si>
  <si>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</si>
  <si>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</si>
  <si>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</si>
  <si>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</si>
  <si>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</si>
  <si>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</si>
  <si>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</si>
  <si>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</si>
  <si>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</si>
  <si>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</si>
  <si>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</si>
  <si>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</si>
  <si>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</si>
  <si>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</si>
  <si>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</si>
  <si>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</si>
  <si>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</si>
  <si>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</si>
  <si>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</si>
  <si>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</si>
  <si>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</si>
  <si>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</si>
  <si>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</si>
  <si>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</si>
  <si>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</si>
  <si>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</si>
  <si>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</si>
  <si>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</si>
  <si>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</si>
  <si>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</si>
  <si>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</si>
  <si>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</si>
  <si>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</si>
  <si>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</si>
  <si>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</si>
  <si>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</si>
  <si>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</si>
  <si>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</si>
  <si>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</si>
  <si>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</si>
  <si>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</si>
  <si>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</si>
  <si>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</si>
  <si>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</si>
  <si>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</si>
  <si>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</si>
  <si>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</si>
  <si>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</si>
  <si>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</si>
  <si>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</si>
  <si>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</si>
  <si>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</si>
  <si>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</si>
  <si>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</si>
  <si>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</si>
  <si>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</si>
  <si>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</si>
  <si>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</si>
  <si>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</si>
  <si>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</si>
  <si>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</si>
  <si>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</si>
  <si>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</si>
  <si>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</si>
  <si>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</si>
  <si>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</si>
  <si>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</si>
  <si>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</si>
  <si>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</si>
  <si>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</si>
  <si>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</si>
  <si>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</si>
  <si>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</si>
  <si>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</si>
  <si>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</si>
  <si>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</si>
  <si>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</si>
  <si>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</si>
  <si>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</si>
  <si>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</si>
  <si>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</si>
  <si>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</si>
  <si>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</si>
  <si>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</si>
  <si>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</si>
  <si>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</si>
  <si>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</si>
  <si>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</si>
  <si>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</si>
  <si>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</si>
  <si>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</si>
  <si>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</si>
  <si>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</si>
  <si>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</si>
  <si>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</si>
  <si>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</si>
  <si>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</si>
  <si>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</si>
  <si>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</si>
  <si>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</si>
  <si>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</si>
  <si>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</si>
  <si>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</si>
  <si>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</si>
  <si>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</si>
  <si>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</si>
  <si>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</si>
  <si>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</si>
  <si>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</si>
  <si>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</si>
  <si>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</si>
  <si>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</si>
  <si>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</si>
  <si>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</si>
  <si>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</si>
  <si>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</si>
  <si>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</si>
  <si>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</si>
  <si>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</si>
  <si>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</si>
  <si>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</si>
  <si>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</si>
  <si>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</si>
  <si>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</si>
  <si>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</si>
  <si>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</si>
  <si>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</si>
  <si>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</si>
  <si>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</si>
  <si>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</si>
  <si>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</si>
  <si>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</si>
  <si>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</si>
  <si>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</si>
  <si>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</si>
  <si>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</si>
  <si>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</si>
  <si>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</si>
  <si>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</si>
  <si>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</si>
  <si>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</si>
  <si>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</si>
  <si>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</si>
  <si>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</si>
  <si>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</si>
  <si>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</si>
  <si>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</si>
  <si>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</si>
  <si>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</si>
  <si>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</si>
  <si>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</si>
  <si>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</si>
  <si>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</si>
  <si>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</si>
  <si>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</si>
  <si>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</si>
  <si>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</si>
  <si>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</si>
  <si>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</si>
  <si>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</si>
  <si>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</si>
  <si>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</si>
  <si>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</si>
  <si>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</si>
  <si>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</si>
  <si>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</si>
  <si>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</si>
  <si>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</si>
  <si>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</si>
  <si>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</si>
  <si>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</si>
  <si>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</si>
  <si>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</si>
  <si>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</si>
  <si>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</si>
  <si>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</si>
  <si>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</si>
  <si>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</si>
  <si>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</si>
  <si>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</si>
  <si>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</si>
  <si>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</si>
  <si>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</si>
  <si>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</si>
  <si>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</si>
  <si>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</si>
  <si>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</si>
  <si>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</si>
  <si>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</si>
  <si>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</si>
  <si>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</si>
  <si>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</si>
  <si>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</si>
  <si>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</si>
  <si>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</si>
  <si>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</si>
  <si>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</si>
  <si>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</si>
  <si>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</si>
  <si>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</si>
  <si>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</si>
  <si>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</si>
  <si>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</si>
  <si>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</si>
  <si>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</si>
  <si>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</si>
  <si>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</si>
  <si>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</si>
  <si>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</si>
  <si>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</si>
  <si>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</si>
  <si>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</si>
  <si>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</si>
  <si>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</si>
  <si>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</si>
  <si>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</si>
  <si>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</si>
  <si>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</si>
  <si>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</si>
  <si>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</si>
  <si>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</si>
  <si>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</si>
  <si>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</si>
  <si>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</si>
  <si>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</si>
  <si>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</si>
  <si>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</si>
  <si>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</si>
  <si>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</si>
  <si>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</si>
  <si>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</si>
  <si>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</si>
  <si>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</si>
  <si>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</si>
  <si>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</si>
  <si>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</si>
  <si>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</si>
  <si>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</si>
  <si>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</si>
  <si>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</si>
  <si>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</si>
  <si>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</si>
  <si>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</si>
  <si>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</si>
  <si>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</si>
  <si>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</si>
  <si>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</si>
  <si>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</si>
  <si>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</si>
  <si>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</si>
  <si>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</si>
  <si>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</si>
  <si>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</si>
  <si>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</si>
  <si>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</si>
  <si>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</si>
  <si>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</si>
  <si>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</si>
  <si>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</si>
  <si>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</si>
  <si>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</si>
  <si>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</si>
  <si>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</si>
  <si>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</si>
  <si>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</si>
  <si>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</si>
  <si>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</si>
  <si>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</si>
  <si>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</si>
  <si>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</si>
  <si>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</si>
  <si>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</si>
  <si>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</si>
  <si>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</si>
  <si>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</si>
  <si>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</si>
  <si>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</si>
  <si>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</si>
  <si>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</si>
  <si>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</si>
  <si>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</si>
  <si>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</si>
  <si>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</si>
  <si>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</si>
  <si>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</si>
  <si>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</si>
  <si>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</si>
  <si>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</si>
  <si>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</si>
  <si>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</si>
  <si>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</si>
  <si>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</si>
  <si>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</si>
  <si>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</si>
  <si>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</si>
  <si>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</si>
  <si>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</si>
  <si>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</si>
  <si>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</si>
  <si>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</si>
  <si>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</si>
  <si>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</si>
  <si>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</si>
  <si>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</si>
  <si>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</si>
  <si>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</si>
  <si>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</si>
  <si>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</si>
  <si>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</si>
  <si>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</si>
  <si>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</si>
  <si>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</si>
  <si>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</si>
  <si>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</si>
  <si>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</si>
  <si>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</si>
  <si>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</si>
  <si>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</si>
  <si>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</si>
  <si>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</si>
  <si>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</si>
  <si>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</si>
  <si>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</si>
  <si>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</si>
  <si>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</si>
  <si>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</si>
  <si>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</si>
  <si>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</si>
  <si>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</si>
  <si>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</si>
  <si>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</si>
  <si>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</si>
  <si>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</si>
  <si>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</si>
  <si>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</si>
  <si>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</si>
  <si>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</si>
  <si>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</si>
  <si>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</si>
  <si>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</si>
  <si>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</si>
  <si>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</si>
  <si>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</si>
  <si>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</si>
  <si>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</si>
  <si>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</si>
  <si>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</si>
  <si>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</si>
  <si>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</si>
  <si>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</si>
  <si>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</si>
  <si>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</si>
  <si>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</si>
  <si>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</si>
  <si>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</si>
  <si>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</si>
  <si>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</si>
  <si>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</si>
  <si>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</si>
  <si>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</si>
  <si>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</si>
  <si>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</si>
  <si>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</si>
  <si>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</si>
  <si>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</si>
  <si>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</si>
  <si>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</si>
  <si>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</si>
  <si>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</si>
  <si>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</si>
  <si>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</si>
  <si>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</si>
  <si>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</si>
  <si>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</si>
  <si>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</si>
  <si>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</si>
  <si>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</si>
  <si>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</si>
  <si>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</si>
  <si>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</si>
  <si>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</si>
  <si>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</si>
  <si>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</si>
  <si>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</si>
  <si>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</si>
  <si>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</si>
  <si>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</si>
  <si>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</si>
  <si>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</si>
  <si>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</si>
  <si>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</si>
  <si>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</si>
  <si>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</si>
  <si>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</si>
  <si>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</si>
  <si>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</si>
  <si>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</si>
  <si>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</si>
  <si>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</si>
  <si>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</si>
  <si>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</si>
  <si>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</si>
  <si>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</si>
  <si>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</si>
  <si>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</si>
  <si>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</si>
  <si>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</si>
  <si>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</si>
  <si>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</si>
  <si>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</si>
  <si>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</si>
  <si>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</si>
  <si>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</si>
  <si>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</si>
  <si>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</si>
  <si>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</si>
  <si>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</si>
  <si>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</si>
  <si>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</si>
  <si>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</si>
  <si>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</si>
  <si>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</si>
  <si>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</si>
  <si>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</si>
  <si>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</si>
  <si>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</si>
  <si>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</si>
  <si>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</si>
  <si>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</si>
  <si>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</si>
  <si>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</si>
  <si>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</si>
  <si>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</si>
  <si>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</si>
  <si>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</si>
  <si>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</si>
  <si>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</si>
  <si>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</si>
  <si>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</si>
  <si>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</si>
  <si>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</si>
  <si>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</si>
  <si>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</si>
  <si>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</si>
  <si>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</si>
  <si>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</si>
  <si>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</si>
  <si>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</si>
  <si>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</si>
  <si>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</si>
  <si>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</si>
  <si>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</si>
  <si>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</si>
  <si>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</si>
  <si>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</si>
  <si>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</si>
  <si>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</si>
  <si>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</si>
  <si>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</si>
  <si>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</si>
  <si>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</si>
  <si>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</si>
  <si>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</si>
  <si>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</si>
  <si>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</si>
  <si>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</si>
  <si>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</si>
  <si>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</si>
  <si>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</si>
  <si>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</si>
  <si>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</si>
  <si>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</si>
  <si>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</si>
  <si>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</si>
  <si>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</si>
  <si>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</si>
  <si>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</si>
  <si>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</si>
  <si>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</si>
  <si>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</si>
  <si>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</si>
  <si>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</si>
  <si>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</si>
  <si>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</si>
  <si>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</si>
  <si>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</si>
  <si>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</si>
  <si>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</si>
  <si>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</si>
  <si>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</si>
  <si>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</si>
  <si>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</si>
  <si>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</si>
  <si>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</si>
  <si>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</si>
  <si>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</si>
  <si>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</si>
  <si>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</si>
  <si>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</si>
  <si>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</si>
  <si>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</si>
  <si>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</si>
  <si>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</si>
  <si>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</si>
  <si>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</si>
  <si>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</si>
  <si>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</si>
  <si>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</si>
  <si>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</si>
  <si>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</si>
  <si>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</si>
  <si>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</si>
  <si>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</si>
  <si>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</si>
  <si>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</si>
  <si>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</si>
  <si>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</si>
  <si>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</si>
  <si>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</si>
  <si>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</si>
  <si>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</si>
  <si>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</si>
  <si>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</si>
  <si>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</si>
  <si>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</si>
  <si>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</si>
  <si>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</si>
  <si>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</si>
  <si>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</si>
  <si>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</si>
  <si>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</si>
  <si>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</si>
  <si>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</si>
  <si>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</si>
  <si>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</si>
  <si>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</si>
  <si>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</si>
  <si>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</si>
  <si>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</si>
  <si>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</si>
  <si>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</si>
  <si>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</si>
  <si>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</si>
  <si>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</si>
  <si>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</si>
  <si>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</si>
  <si>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</si>
  <si>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</si>
  <si>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</si>
  <si>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</si>
  <si>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</si>
  <si>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</si>
  <si>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</si>
  <si>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</si>
  <si>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</si>
  <si>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</si>
  <si>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</si>
  <si>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</si>
  <si>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</si>
  <si>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</si>
  <si>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</si>
  <si>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</si>
  <si>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</si>
  <si>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</si>
  <si>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</si>
  <si>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</si>
  <si>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</si>
  <si>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</si>
  <si>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</si>
  <si>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</si>
  <si>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</si>
  <si>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</si>
  <si>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</si>
  <si>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</si>
  <si>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</si>
  <si>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</si>
  <si>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</si>
  <si>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</si>
  <si>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</si>
  <si>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</si>
  <si>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</si>
  <si>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</si>
  <si>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</si>
  <si>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</si>
  <si>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</si>
  <si>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</si>
  <si>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</si>
  <si>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</si>
  <si>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</si>
  <si>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</si>
  <si>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</si>
  <si>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</si>
  <si>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</si>
  <si>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</si>
  <si>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</si>
  <si>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</si>
  <si>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</si>
  <si>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</si>
  <si>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</si>
  <si>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</si>
  <si>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</si>
  <si>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</si>
  <si>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</si>
  <si>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</si>
  <si>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</si>
  <si>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</si>
  <si>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</si>
  <si>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</si>
  <si>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</si>
  <si>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</si>
  <si>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</si>
  <si>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</si>
  <si>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</si>
  <si>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</si>
  <si>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</si>
  <si>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</si>
  <si>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</si>
  <si>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</si>
  <si>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</si>
  <si>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</si>
  <si>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</si>
  <si>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</si>
  <si>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</si>
  <si>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</si>
  <si>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</si>
  <si>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</si>
  <si>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</si>
  <si>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</si>
  <si>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</si>
  <si>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</si>
  <si>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</si>
  <si>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</si>
  <si>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</si>
  <si>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</si>
  <si>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</si>
  <si>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</si>
  <si>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</si>
  <si>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</si>
  <si>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</si>
  <si>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</si>
  <si>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</si>
  <si>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</si>
  <si>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</si>
  <si>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</si>
  <si>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</si>
  <si>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</si>
  <si>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</si>
  <si>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</si>
  <si>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</si>
  <si>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</si>
  <si>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</si>
  <si>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</si>
  <si>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</si>
  <si>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</si>
  <si>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</si>
  <si>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</si>
  <si>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</si>
  <si>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</si>
  <si>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</si>
  <si>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</si>
  <si>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</si>
  <si>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</si>
  <si>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</si>
  <si>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</si>
  <si>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</si>
  <si>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</si>
  <si>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</si>
  <si>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</si>
  <si>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</si>
  <si>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</si>
  <si>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</si>
  <si>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</si>
  <si>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</si>
  <si>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</si>
  <si>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</si>
  <si>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</si>
  <si>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</si>
  <si>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</si>
  <si>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</si>
  <si>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</si>
  <si>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</si>
  <si>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</si>
  <si>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</si>
  <si>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</si>
  <si>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</si>
  <si>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</si>
  <si>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</si>
  <si>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</si>
  <si>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</si>
  <si>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</si>
  <si>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</si>
  <si>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</si>
  <si>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</si>
  <si>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</si>
  <si>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</si>
  <si>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</si>
  <si>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</si>
  <si>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</si>
  <si>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</si>
  <si>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</si>
  <si>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</si>
  <si>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</si>
  <si>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</si>
  <si>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</si>
  <si>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</si>
  <si>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</si>
  <si>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</si>
  <si>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</si>
  <si>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</si>
  <si>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</si>
  <si>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</si>
  <si>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</si>
  <si>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</si>
  <si>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</si>
  <si>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</si>
  <si>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</si>
  <si>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</si>
  <si>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</si>
  <si>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</si>
  <si>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</si>
  <si>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</si>
  <si>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</si>
  <si>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</si>
  <si>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</si>
  <si>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</si>
  <si>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</si>
  <si>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</si>
  <si>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</si>
  <si>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</si>
  <si>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</si>
  <si>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</si>
  <si>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</si>
  <si>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</si>
  <si>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</si>
  <si>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</si>
  <si>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</si>
  <si>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</si>
  <si>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</si>
  <si>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</si>
  <si>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</si>
  <si>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</si>
  <si>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</si>
  <si>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</si>
  <si>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</si>
  <si>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</si>
  <si>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</si>
  <si>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</si>
  <si>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</si>
  <si>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</si>
  <si>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</si>
  <si>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</si>
  <si>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</si>
  <si>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</si>
  <si>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</si>
  <si>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</si>
  <si>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</si>
  <si>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</si>
  <si>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</si>
  <si>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</si>
  <si>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</si>
  <si>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</si>
  <si>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</si>
  <si>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</si>
  <si>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</si>
  <si>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</si>
  <si>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</si>
  <si>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</si>
  <si>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</si>
  <si>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</si>
  <si>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</si>
  <si>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</si>
  <si>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</si>
  <si>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</si>
  <si>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</si>
  <si>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</si>
  <si>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</si>
  <si>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</si>
  <si>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</si>
  <si>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</si>
  <si>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</si>
  <si>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</si>
  <si>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</si>
  <si>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</si>
  <si>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</si>
  <si>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</si>
  <si>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</si>
  <si>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</si>
  <si>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</si>
  <si>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</si>
  <si>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</si>
  <si>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</si>
  <si>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</si>
  <si>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</si>
  <si>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</si>
  <si>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</si>
  <si>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</si>
  <si>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</si>
  <si>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</si>
  <si>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</si>
  <si>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</si>
  <si>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</si>
  <si>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</si>
  <si>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</si>
  <si>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</si>
  <si>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</si>
  <si>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</si>
  <si>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</si>
  <si>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</si>
  <si>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</si>
  <si>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</si>
  <si>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</si>
  <si>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</si>
  <si>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</si>
  <si>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</si>
  <si>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</si>
  <si>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</si>
  <si>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</si>
  <si>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</si>
  <si>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</si>
  <si>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</si>
  <si>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</si>
  <si>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</si>
  <si>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</si>
  <si>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</si>
  <si>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</si>
  <si>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</si>
  <si>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</si>
  <si>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</si>
  <si>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</si>
  <si>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</si>
  <si>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</si>
  <si>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</si>
  <si>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</si>
  <si>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</si>
  <si>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</si>
  <si>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</si>
  <si>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</si>
  <si>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</si>
  <si>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</si>
  <si>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</si>
  <si>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</si>
  <si>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</si>
  <si>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</si>
  <si>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</si>
  <si>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</si>
  <si>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</si>
  <si>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</si>
  <si>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</si>
  <si>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</si>
  <si>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</si>
  <si>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</si>
  <si>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</si>
  <si>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</si>
  <si>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</si>
  <si>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</si>
  <si>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</si>
  <si>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</si>
  <si>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</si>
  <si>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</si>
  <si>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</si>
  <si>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</si>
  <si>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</si>
  <si>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</si>
  <si>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</si>
  <si>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</si>
  <si>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</si>
  <si>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</si>
  <si>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</si>
  <si>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</si>
  <si>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</si>
  <si>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</si>
  <si>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</si>
  <si>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</si>
  <si>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</si>
  <si>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</si>
  <si>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</si>
  <si>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</si>
  <si>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</si>
  <si>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</si>
  <si>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</si>
  <si>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</si>
  <si>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</si>
  <si>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</si>
  <si>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</si>
  <si>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</si>
  <si>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</si>
  <si>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</si>
  <si>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</si>
  <si>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</si>
  <si>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</si>
  <si>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</si>
  <si>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</si>
  <si>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</si>
  <si>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</si>
  <si>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</si>
  <si>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</si>
  <si>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</si>
  <si>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</si>
  <si>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</si>
  <si>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</si>
  <si>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</si>
  <si>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</si>
  <si>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</si>
  <si>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</si>
  <si>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</si>
  <si>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</si>
  <si>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</si>
  <si>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</si>
  <si>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</si>
  <si>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</si>
  <si>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</si>
  <si>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</si>
  <si>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</si>
  <si>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</si>
  <si>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</si>
  <si>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</si>
  <si>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</si>
  <si>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</si>
  <si>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</si>
  <si>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</si>
  <si>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</si>
  <si>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</si>
  <si>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</si>
  <si>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</si>
  <si>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</si>
  <si>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</si>
  <si>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</si>
  <si>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</si>
  <si>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</si>
  <si>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</si>
  <si>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</si>
  <si>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</si>
  <si>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</si>
  <si>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</si>
  <si>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</si>
  <si>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</si>
  <si>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</si>
  <si>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</si>
  <si>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</si>
  <si>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</si>
  <si>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</si>
  <si>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</si>
  <si>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</si>
  <si>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</si>
  <si>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</si>
  <si>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</si>
  <si>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</si>
  <si>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</si>
  <si>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</si>
  <si>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</si>
  <si>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</si>
  <si>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</si>
  <si>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</si>
  <si>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</si>
  <si>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</si>
  <si>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</si>
  <si>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</si>
  <si>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</si>
  <si>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</si>
  <si>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</si>
  <si>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</si>
  <si>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</si>
  <si>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</si>
  <si>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</si>
  <si>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</si>
  <si>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</si>
  <si>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</si>
  <si>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</si>
  <si>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</si>
  <si>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</si>
  <si>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</si>
  <si>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</si>
  <si>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</si>
  <si>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</si>
  <si>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</si>
  <si>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</si>
  <si>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</si>
  <si>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</si>
  <si>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</si>
  <si>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</si>
  <si>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</si>
  <si>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</si>
  <si>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</si>
  <si>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</si>
  <si>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</si>
  <si>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</si>
  <si>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</si>
  <si>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</si>
  <si>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</si>
  <si>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</si>
  <si>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</si>
  <si>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</si>
  <si>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</si>
  <si>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</si>
  <si>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</si>
  <si>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</si>
  <si>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</si>
  <si>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</si>
  <si>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</si>
  <si>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</si>
  <si>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</si>
  <si>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</si>
  <si>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</si>
  <si>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</si>
  <si>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</si>
  <si>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</si>
  <si>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</si>
  <si>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</si>
  <si>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</si>
  <si>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</si>
  <si>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</si>
  <si>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</si>
  <si>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</si>
  <si>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</si>
  <si>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</si>
  <si>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</si>
  <si>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</si>
  <si>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</si>
  <si>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</si>
  <si>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</si>
  <si>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</si>
  <si>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</si>
  <si>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</si>
  <si>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</si>
  <si>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</si>
  <si>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</si>
  <si>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</si>
  <si>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</si>
  <si>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</si>
  <si>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</si>
  <si>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</si>
  <si>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</si>
  <si>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</si>
  <si>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</si>
  <si>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</si>
  <si>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</si>
  <si>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</si>
  <si>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</si>
  <si>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</si>
  <si>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</si>
  <si>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</si>
  <si>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</si>
  <si>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</si>
  <si>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</si>
  <si>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</si>
  <si>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</si>
  <si>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</si>
  <si>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</si>
  <si>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</si>
  <si>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</si>
  <si>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</si>
  <si>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</si>
  <si>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</si>
  <si>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</si>
  <si>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</si>
  <si>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</si>
  <si>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</si>
  <si>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</si>
  <si>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</si>
  <si>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</si>
  <si>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</si>
  <si>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</si>
  <si>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</si>
  <si>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</si>
  <si>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</si>
  <si>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</si>
  <si>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</si>
  <si>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</si>
  <si>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</si>
  <si>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</si>
  <si>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</si>
  <si>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</si>
  <si>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</si>
  <si>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</si>
  <si>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</si>
  <si>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</si>
  <si>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</si>
  <si>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</si>
  <si>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</si>
  <si>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</si>
  <si>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</si>
  <si>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</si>
  <si>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</si>
  <si>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</si>
  <si>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</si>
  <si>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</si>
  <si>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</si>
  <si>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</si>
  <si>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</si>
  <si>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</si>
  <si>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</si>
  <si>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</si>
  <si>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</si>
  <si>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</si>
  <si>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</si>
  <si>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</si>
  <si>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</si>
  <si>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</si>
  <si>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</si>
  <si>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</si>
  <si>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</si>
  <si>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</si>
  <si>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</si>
  <si>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</si>
  <si>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</si>
  <si>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</si>
  <si>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</si>
  <si>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</si>
  <si>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</si>
  <si>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</si>
  <si>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</si>
  <si>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</si>
  <si>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</si>
  <si>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</si>
  <si>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</si>
  <si>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</si>
  <si>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</si>
  <si>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</si>
  <si>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</si>
  <si>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</si>
  <si>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</si>
  <si>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</si>
  <si>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</si>
  <si>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</si>
  <si>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</si>
  <si>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</si>
  <si>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</si>
  <si>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</si>
  <si>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</si>
  <si>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</si>
  <si>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</si>
  <si>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</si>
  <si>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</si>
  <si>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</si>
  <si>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</si>
  <si>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</si>
  <si>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</si>
  <si>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</si>
  <si>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</si>
  <si>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</si>
  <si>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</si>
  <si>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</si>
  <si>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</si>
  <si>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</si>
  <si>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</si>
  <si>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</si>
  <si>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</si>
  <si>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</si>
  <si>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</si>
  <si>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</si>
  <si>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</si>
  <si>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</si>
  <si>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</si>
  <si>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</si>
  <si>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</si>
  <si>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</si>
  <si>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</si>
  <si>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</si>
  <si>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</si>
  <si>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</si>
  <si>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</si>
  <si>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</si>
  <si>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</si>
  <si>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</si>
  <si>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</si>
  <si>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</si>
  <si>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</si>
  <si>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</si>
  <si>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</si>
  <si>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</si>
  <si>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</si>
  <si>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</si>
  <si>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</si>
  <si>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</si>
  <si>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</si>
  <si>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</si>
  <si>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</si>
  <si>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</si>
  <si>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</si>
  <si>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</si>
  <si>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</si>
  <si>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</si>
  <si>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</si>
  <si>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</si>
  <si>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</si>
  <si>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</si>
  <si>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</si>
  <si>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</si>
  <si>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</si>
  <si>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</si>
  <si>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</si>
  <si>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</si>
  <si>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</si>
  <si>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</si>
  <si>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</si>
  <si>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</si>
  <si>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</si>
  <si>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</si>
  <si>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</si>
  <si>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</si>
  <si>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</si>
  <si>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</si>
  <si>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</si>
  <si>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</si>
  <si>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</si>
  <si>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</si>
  <si>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</si>
  <si>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</si>
  <si>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</si>
  <si>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</si>
  <si>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</si>
  <si>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</si>
  <si>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</si>
  <si>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</si>
  <si>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</si>
  <si>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</si>
  <si>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</si>
  <si>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</si>
  <si>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</si>
  <si>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</si>
  <si>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</si>
  <si>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</si>
  <si>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</si>
  <si>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</si>
  <si>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</si>
  <si>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</si>
  <si>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</si>
  <si>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</si>
  <si>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</si>
  <si>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</si>
  <si>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</si>
  <si>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</si>
  <si>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</si>
  <si>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</si>
  <si>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</si>
  <si>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</si>
  <si>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</si>
  <si>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</si>
  <si>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</si>
  <si>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</si>
  <si>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</si>
  <si>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</si>
  <si>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</si>
  <si>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</si>
  <si>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</si>
  <si>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</si>
  <si>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</si>
  <si>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</si>
  <si>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</si>
  <si>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</si>
  <si>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</si>
  <si>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</si>
  <si>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</si>
  <si>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</si>
  <si>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</si>
  <si>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</si>
  <si>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</si>
  <si>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</si>
  <si>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</si>
  <si>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</si>
  <si>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</si>
  <si>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</si>
  <si>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</si>
  <si>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</si>
  <si>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</si>
  <si>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</si>
  <si>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</si>
  <si>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</si>
  <si>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</si>
  <si>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</si>
  <si>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</si>
  <si>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</si>
  <si>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</si>
  <si>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</si>
  <si>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</si>
  <si>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</si>
  <si>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</si>
  <si>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</si>
  <si>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</si>
  <si>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</si>
  <si>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</si>
  <si>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</si>
  <si>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</si>
  <si>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</si>
  <si>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</si>
  <si>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</si>
  <si>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</si>
  <si>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</si>
  <si>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</si>
  <si>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</si>
  <si>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</si>
  <si>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</si>
  <si>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</si>
  <si>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</si>
  <si>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</si>
  <si>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</si>
  <si>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</si>
  <si>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</si>
  <si>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</si>
  <si>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</si>
  <si>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</si>
  <si>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</si>
  <si>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</si>
  <si>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</si>
  <si>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</si>
  <si>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</si>
  <si>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</si>
  <si>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</si>
  <si>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</si>
  <si>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</si>
  <si>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</si>
  <si>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</si>
  <si>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</si>
  <si>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</si>
  <si>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</si>
  <si>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</si>
  <si>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</si>
  <si>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</si>
  <si>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</si>
  <si>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</si>
  <si>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</si>
  <si>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</si>
  <si>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</si>
  <si>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</si>
  <si>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</si>
  <si>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</si>
  <si>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</si>
  <si>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</si>
  <si>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</si>
  <si>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</si>
  <si>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</si>
  <si>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</si>
  <si>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</si>
  <si>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</si>
  <si>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</si>
  <si>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</si>
  <si>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</si>
  <si>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</si>
  <si>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</si>
  <si>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</si>
  <si>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</si>
  <si>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</si>
  <si>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</si>
  <si>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</si>
  <si>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</si>
  <si>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</si>
  <si>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</si>
  <si>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</si>
  <si>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</si>
  <si>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</si>
  <si>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</si>
  <si>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</si>
  <si>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</si>
  <si>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</si>
  <si>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</si>
  <si>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</si>
  <si>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</si>
  <si>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</si>
  <si>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</si>
  <si>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</si>
  <si>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</si>
  <si>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</si>
  <si>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</si>
  <si>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</si>
  <si>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</si>
  <si>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</si>
  <si>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</si>
  <si>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</si>
  <si>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</si>
  <si>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</si>
  <si>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</si>
  <si>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</si>
  <si>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</si>
  <si>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</si>
  <si>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</si>
  <si>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</si>
  <si>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</si>
  <si>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</si>
  <si>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</si>
  <si>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</si>
  <si>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</si>
  <si>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</si>
  <si>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</si>
  <si>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</si>
  <si>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</si>
  <si>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</si>
  <si>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</si>
  <si>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</si>
  <si>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</si>
  <si>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</si>
  <si>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</si>
  <si>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</si>
  <si>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</si>
  <si>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</si>
  <si>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</si>
  <si>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</si>
  <si>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</si>
  <si>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</si>
  <si>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</si>
  <si>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</si>
  <si>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</si>
  <si>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</si>
  <si>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</si>
  <si>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</si>
  <si>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</si>
  <si>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</si>
  <si>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</si>
  <si>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</si>
  <si>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</si>
  <si>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</si>
  <si>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</si>
  <si>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</si>
  <si>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</si>
  <si>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</si>
  <si>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</si>
  <si>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</si>
  <si>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</si>
  <si>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</si>
  <si>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</si>
  <si>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</si>
  <si>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</si>
  <si>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</si>
  <si>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</si>
  <si>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</si>
  <si>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</si>
  <si>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</si>
  <si>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</si>
  <si>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</si>
  <si>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</si>
  <si>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</si>
  <si>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</si>
  <si>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</si>
  <si>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</si>
  <si>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</si>
  <si>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</si>
  <si>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</si>
  <si>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</si>
  <si>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</si>
  <si>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</si>
  <si>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</si>
  <si>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</si>
  <si>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</si>
  <si>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</si>
  <si>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</si>
  <si>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</si>
  <si>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</si>
  <si>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</si>
  <si>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</si>
  <si>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</si>
  <si>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</si>
  <si>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</si>
  <si>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</si>
  <si>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</si>
  <si>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</si>
  <si>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</si>
  <si>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</si>
  <si>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</si>
  <si>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</si>
  <si>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</si>
  <si>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</si>
  <si>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</si>
  <si>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</si>
  <si>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</si>
  <si>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</si>
  <si>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</si>
  <si>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</si>
  <si>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</si>
  <si>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</si>
  <si>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</si>
  <si>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</si>
  <si>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</si>
  <si>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</si>
  <si>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</si>
  <si>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</si>
  <si>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</si>
  <si>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</si>
  <si>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</si>
  <si>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</si>
  <si>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</si>
  <si>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</si>
  <si>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</si>
  <si>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</si>
  <si>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</si>
  <si>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</si>
  <si>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</si>
  <si>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</si>
  <si>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</si>
  <si>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</si>
  <si>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</si>
  <si>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</si>
  <si>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</si>
  <si>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</si>
  <si>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</si>
  <si>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</si>
  <si>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</si>
  <si>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</si>
  <si>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</si>
  <si>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</si>
  <si>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</si>
  <si>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</si>
  <si>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</si>
  <si>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</si>
  <si>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</si>
  <si>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</si>
  <si>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</si>
  <si>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</si>
  <si>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</si>
  <si>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</si>
  <si>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</si>
  <si>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</si>
  <si>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</si>
  <si>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</si>
  <si>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</si>
  <si>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</si>
  <si>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</si>
  <si>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</si>
  <si>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</si>
  <si>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</si>
  <si>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</si>
  <si>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</si>
  <si>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</si>
  <si>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</si>
  <si>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</si>
  <si>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</si>
  <si>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</si>
  <si>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</si>
  <si>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</si>
  <si>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</si>
  <si>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</si>
  <si>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</si>
  <si>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</si>
  <si>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</si>
  <si>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</si>
  <si>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</si>
  <si>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</si>
  <si>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</si>
  <si>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</si>
  <si>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</si>
  <si>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</si>
  <si>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</si>
  <si>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</si>
  <si>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</si>
  <si>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</si>
  <si>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</si>
  <si>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</si>
  <si>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</si>
  <si>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</si>
  <si>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</si>
  <si>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</si>
  <si>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</si>
  <si>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</si>
  <si>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</si>
  <si>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</si>
  <si>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</si>
  <si>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</si>
  <si>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</si>
  <si>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</si>
  <si>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</si>
  <si>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</si>
  <si>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</si>
  <si>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</si>
  <si>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</si>
  <si>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</si>
  <si>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</si>
  <si>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</si>
  <si>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</si>
  <si>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</si>
  <si>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</si>
  <si>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</si>
  <si>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</si>
  <si>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</si>
  <si>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</si>
  <si>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</si>
  <si>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</si>
  <si>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</si>
  <si>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</si>
  <si>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</si>
  <si>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</si>
  <si>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</si>
  <si>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</si>
  <si>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</si>
  <si>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</si>
  <si>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</si>
  <si>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</si>
  <si>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</si>
  <si>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</si>
  <si>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</si>
  <si>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</si>
  <si>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</si>
  <si>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</si>
  <si>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</si>
  <si>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</si>
  <si>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</si>
  <si>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</si>
  <si>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</si>
  <si>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</si>
  <si>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</si>
  <si>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</si>
  <si>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</si>
  <si>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</si>
  <si>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</si>
  <si>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</si>
  <si>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</si>
  <si>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</si>
  <si>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</si>
  <si>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</si>
  <si>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</si>
  <si>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</si>
  <si>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</si>
  <si>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</si>
  <si>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</si>
  <si>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</si>
  <si>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</si>
  <si>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</si>
  <si>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</si>
  <si>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</si>
  <si>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</si>
  <si>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</si>
  <si>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</si>
  <si>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</si>
  <si>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</si>
  <si>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</si>
  <si>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</si>
  <si>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</si>
  <si>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</si>
  <si>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</si>
  <si>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</si>
  <si>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</si>
  <si>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</si>
  <si>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</si>
  <si>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</si>
  <si>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</si>
  <si>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</si>
  <si>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</si>
  <si>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</si>
  <si>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</si>
  <si>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</si>
  <si>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</si>
  <si>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</si>
  <si>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</si>
  <si>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</si>
  <si>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</si>
  <si>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</si>
  <si>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</si>
  <si>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</si>
  <si>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</si>
  <si>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</si>
  <si>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</si>
  <si>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</si>
  <si>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</si>
  <si>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</si>
  <si>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</si>
  <si>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</si>
  <si>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</si>
  <si>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</si>
  <si>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</si>
  <si>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</si>
  <si>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</si>
  <si>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</si>
  <si>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</si>
  <si>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</si>
  <si>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</si>
  <si>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</si>
  <si>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</si>
  <si>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</si>
  <si>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</si>
  <si>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</si>
  <si>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</si>
  <si>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</si>
  <si>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</si>
  <si>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</si>
  <si>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</si>
  <si>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</si>
  <si>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</si>
  <si>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</si>
  <si>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</si>
  <si>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</si>
  <si>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</si>
  <si>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</si>
  <si>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</si>
  <si>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</si>
  <si>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</si>
  <si>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</si>
  <si>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</si>
  <si>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</si>
  <si>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</si>
  <si>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</si>
  <si>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</si>
  <si>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</si>
  <si>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</si>
  <si>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</si>
  <si>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</si>
  <si>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</si>
  <si>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</si>
  <si>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</si>
  <si>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</si>
  <si>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</si>
  <si>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</si>
  <si>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</si>
  <si>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</si>
  <si>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</si>
  <si>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</si>
  <si>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</si>
  <si>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</si>
  <si>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</si>
  <si>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</si>
  <si>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</si>
  <si>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</si>
  <si>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</si>
  <si>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</si>
  <si>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</si>
  <si>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</si>
  <si>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</si>
  <si>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</si>
  <si>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</si>
  <si>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</si>
  <si>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</si>
  <si>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</si>
  <si>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</si>
  <si>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</si>
  <si>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</si>
  <si>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</si>
  <si>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</si>
  <si>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</si>
  <si>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</si>
  <si>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</si>
  <si>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</si>
  <si>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</si>
  <si>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</si>
  <si>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</si>
  <si>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</si>
  <si>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</si>
  <si>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</si>
  <si>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</si>
  <si>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</si>
  <si>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</si>
  <si>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</si>
  <si>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</si>
  <si>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</si>
  <si>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</si>
  <si>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</si>
  <si>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</si>
  <si>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</si>
  <si>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</si>
  <si>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</si>
  <si>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</si>
  <si>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</si>
  <si>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</si>
  <si>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</si>
  <si>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</si>
  <si>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</si>
  <si>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</si>
  <si>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</si>
  <si>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</si>
  <si>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</si>
  <si>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</si>
  <si>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</si>
  <si>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</si>
  <si>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</si>
  <si>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</si>
  <si>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</si>
  <si>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</si>
  <si>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</si>
  <si>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</si>
  <si>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</si>
  <si>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</si>
  <si>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</si>
  <si>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</si>
  <si>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</si>
  <si>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</si>
  <si>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</si>
  <si>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</si>
  <si>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</si>
  <si>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</si>
  <si>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</si>
  <si>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</si>
  <si>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</si>
  <si>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</si>
  <si>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</si>
  <si>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</si>
  <si>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</si>
  <si>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</si>
  <si>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</si>
  <si>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</si>
  <si>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</si>
  <si>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</si>
  <si>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</si>
  <si>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</si>
  <si>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</si>
  <si>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</si>
  <si>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</si>
  <si>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</si>
  <si>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</si>
  <si>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</si>
  <si>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</si>
  <si>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</si>
  <si>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</si>
  <si>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</si>
  <si>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</si>
  <si>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</si>
  <si>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</si>
  <si>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</si>
  <si>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</si>
  <si>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</si>
  <si>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</si>
  <si>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</si>
  <si>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</si>
  <si>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</si>
  <si>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</si>
  <si>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</si>
  <si>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</si>
  <si>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</si>
  <si>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</si>
  <si>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</si>
  <si>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</si>
  <si>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</si>
  <si>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</si>
  <si>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</si>
  <si>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</si>
  <si>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</si>
  <si>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</si>
  <si>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</si>
  <si>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</si>
  <si>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</si>
  <si>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</si>
  <si>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</si>
  <si>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</si>
  <si>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</si>
  <si>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</si>
  <si>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</si>
  <si>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</si>
  <si>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</si>
  <si>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</si>
  <si>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</si>
  <si>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</si>
  <si>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</si>
  <si>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</si>
  <si>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</si>
  <si>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</si>
  <si>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</si>
  <si>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</si>
  <si>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</si>
  <si>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</si>
  <si>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</si>
  <si>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</si>
  <si>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</si>
  <si>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</si>
  <si>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</si>
  <si>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</si>
  <si>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</si>
  <si>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</si>
  <si>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</si>
  <si>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</si>
  <si>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</si>
  <si>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</si>
  <si>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</si>
  <si>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</si>
  <si>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</si>
  <si>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</si>
  <si>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</si>
  <si>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</si>
  <si>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</si>
  <si>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</si>
  <si>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</si>
  <si>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</si>
  <si>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</si>
  <si>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</si>
  <si>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</si>
  <si>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</si>
  <si>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</si>
  <si>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</si>
  <si>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</si>
  <si>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</si>
  <si>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</si>
  <si>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</si>
  <si>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</si>
  <si>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</si>
  <si>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</si>
  <si>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</si>
  <si>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</si>
  <si>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</si>
  <si>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</si>
  <si>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</si>
  <si>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</si>
  <si>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</si>
  <si>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</si>
  <si>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</si>
  <si>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</si>
  <si>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</si>
  <si>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</si>
  <si>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</si>
  <si>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</si>
  <si>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</si>
  <si>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</si>
  <si>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</si>
  <si>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</si>
  <si>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</si>
  <si>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</si>
  <si>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</si>
  <si>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</si>
  <si>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</si>
  <si>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</si>
  <si>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</si>
  <si>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</si>
  <si>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</si>
  <si>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</si>
  <si>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</si>
  <si>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</si>
  <si>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</si>
  <si>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</si>
  <si>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</si>
  <si>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</si>
  <si>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</si>
  <si>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</si>
  <si>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</si>
  <si>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</si>
  <si>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</si>
  <si>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</si>
  <si>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</si>
  <si>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</si>
  <si>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</si>
  <si>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</si>
  <si>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</si>
  <si>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</si>
  <si>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</si>
  <si>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</si>
  <si>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</si>
  <si>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</si>
  <si>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</si>
  <si>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</si>
  <si>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</si>
  <si>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</si>
  <si>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</si>
  <si>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</si>
  <si>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</si>
  <si>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</si>
  <si>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</si>
  <si>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</si>
  <si>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</si>
  <si>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</si>
  <si>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</si>
  <si>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</si>
  <si>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</si>
  <si>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</si>
  <si>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</si>
  <si>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</si>
  <si>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</si>
  <si>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</si>
  <si>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</si>
  <si>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</si>
  <si>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</si>
  <si>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</si>
  <si>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</si>
  <si>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</si>
  <si>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</si>
  <si>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</si>
  <si>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</si>
  <si>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</si>
  <si>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</si>
  <si>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</si>
  <si>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</si>
  <si>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</si>
  <si>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</si>
  <si>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</si>
  <si>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</si>
  <si>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</si>
  <si>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</si>
  <si>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</si>
  <si>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</si>
  <si>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</si>
  <si>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</si>
  <si>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</si>
  <si>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</si>
  <si>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</si>
  <si>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</si>
  <si>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</si>
  <si>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</si>
  <si>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</si>
  <si>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</si>
  <si>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</si>
  <si>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</si>
  <si>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</si>
  <si>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</si>
  <si>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</si>
  <si>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</si>
  <si>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</si>
  <si>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</si>
  <si>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</si>
  <si>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</si>
  <si>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</si>
  <si>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</si>
  <si>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</si>
  <si>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</si>
  <si>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</si>
  <si>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</si>
  <si>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</si>
  <si>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</si>
  <si>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</si>
  <si>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</si>
  <si>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</si>
  <si>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</si>
  <si>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</si>
  <si>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</si>
  <si>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</si>
  <si>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</si>
  <si>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</si>
  <si>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</si>
  <si>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</si>
  <si>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</si>
  <si>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</si>
  <si>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</si>
  <si>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</si>
  <si>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</si>
  <si>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</si>
  <si>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</si>
  <si>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</si>
  <si>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</si>
  <si>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</si>
  <si>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</si>
  <si>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</si>
  <si>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</si>
  <si>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</si>
  <si>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</si>
  <si>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</si>
  <si>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</si>
  <si>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</si>
  <si>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</si>
  <si>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</si>
  <si>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</si>
  <si>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</si>
  <si>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</si>
  <si>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</si>
  <si>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</si>
  <si>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</si>
  <si>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</si>
  <si>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</si>
  <si>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</si>
  <si>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</si>
  <si>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</si>
  <si>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</si>
  <si>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</si>
  <si>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</si>
  <si>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</si>
  <si>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</si>
  <si>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</si>
  <si>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</si>
  <si>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</si>
  <si>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</si>
  <si>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</si>
  <si>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</si>
  <si>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</si>
  <si>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</si>
  <si>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</si>
  <si>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</si>
  <si>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</si>
  <si>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</si>
  <si>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</si>
  <si>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</si>
  <si>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</si>
  <si>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</si>
  <si>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</si>
  <si>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</si>
  <si>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</si>
  <si>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</si>
  <si>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</si>
  <si>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</si>
  <si>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</si>
  <si>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</si>
  <si>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</si>
  <si>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</si>
  <si>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</si>
  <si>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</si>
  <si>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</si>
  <si>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</si>
  <si>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</si>
  <si>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</si>
  <si>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</si>
  <si>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</si>
  <si>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</si>
  <si>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</si>
  <si>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</si>
  <si>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</si>
  <si>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</si>
  <si>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</si>
  <si>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</si>
  <si>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</si>
  <si>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</si>
  <si>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</si>
  <si>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</si>
  <si>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</si>
  <si>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</si>
  <si>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</si>
  <si>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</si>
  <si>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</si>
  <si>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</si>
  <si>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</si>
  <si>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</si>
  <si>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</si>
  <si>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</si>
  <si>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</si>
  <si>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</si>
  <si>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</si>
  <si>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</si>
  <si>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</si>
  <si>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</si>
  <si>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</si>
  <si>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</si>
  <si>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</si>
  <si>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</si>
  <si>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</si>
  <si>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</si>
  <si>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</si>
  <si>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</si>
  <si>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</si>
  <si>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</si>
  <si>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</si>
  <si>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</si>
  <si>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</si>
  <si>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</si>
  <si>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</si>
  <si>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</si>
  <si>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</si>
  <si>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</si>
  <si>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</si>
  <si>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</si>
  <si>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</si>
  <si>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</si>
  <si>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</si>
  <si>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</si>
  <si>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</si>
  <si>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</si>
  <si>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</si>
  <si>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</si>
  <si>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</si>
  <si>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</si>
  <si>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</si>
  <si>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</si>
  <si>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</si>
  <si>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</si>
  <si>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</si>
  <si>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</si>
  <si>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</si>
  <si>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</si>
  <si>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</si>
  <si>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</si>
  <si>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</si>
  <si>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</si>
  <si>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</si>
  <si>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</si>
  <si>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</si>
  <si>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</si>
  <si>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</si>
  <si>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</si>
  <si>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</si>
  <si>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</si>
  <si>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</si>
  <si>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</si>
  <si>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</si>
  <si>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</si>
  <si>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</si>
  <si>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</si>
  <si>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</si>
  <si>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</si>
  <si>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</si>
  <si>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</si>
  <si>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</si>
  <si>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</si>
  <si>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</si>
  <si>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</si>
  <si>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</si>
  <si>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</si>
  <si>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</si>
  <si>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</si>
  <si>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</si>
  <si>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</si>
  <si>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</si>
  <si>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</si>
  <si>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</si>
  <si>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</si>
  <si>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</si>
  <si>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</si>
  <si>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</si>
  <si>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</si>
  <si>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</si>
  <si>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</si>
  <si>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</si>
  <si>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</si>
  <si>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</si>
  <si>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</si>
  <si>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</si>
  <si>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</si>
  <si>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</si>
  <si>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</si>
  <si>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</si>
  <si>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</si>
  <si>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</si>
  <si>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</si>
  <si>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</si>
  <si>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</si>
  <si>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</si>
  <si>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</si>
  <si>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</si>
  <si>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</si>
  <si>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</si>
  <si>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</si>
  <si>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</si>
  <si>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</si>
  <si>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</si>
  <si>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</si>
  <si>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</si>
  <si>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</si>
  <si>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</si>
  <si>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</si>
  <si>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</si>
  <si>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</si>
  <si>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</si>
  <si>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</si>
  <si>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</si>
  <si>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</si>
  <si>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</si>
  <si>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</si>
  <si>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</si>
  <si>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</si>
  <si>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</si>
  <si>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</si>
  <si>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</si>
  <si>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</si>
  <si>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</si>
  <si>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</si>
  <si>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</si>
  <si>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</si>
  <si>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</si>
  <si>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</si>
  <si>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</si>
  <si>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</si>
  <si>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</si>
  <si>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</si>
  <si>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</si>
  <si>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</si>
  <si>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</si>
  <si>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</si>
  <si>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</si>
  <si>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</si>
  <si>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</si>
  <si>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</si>
  <si>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</si>
  <si>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</si>
  <si>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</si>
  <si>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</si>
  <si>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</si>
  <si>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</si>
  <si>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</si>
  <si>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</si>
  <si>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</si>
  <si>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</si>
  <si>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</si>
  <si>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</si>
  <si>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</si>
  <si>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</si>
  <si>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</si>
  <si>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</si>
  <si>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</si>
  <si>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</si>
  <si>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</si>
  <si>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</si>
  <si>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</si>
  <si>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</si>
  <si>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</si>
  <si>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</si>
  <si>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</si>
  <si>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</si>
  <si>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</si>
  <si>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</si>
  <si>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</si>
  <si>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</si>
  <si>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</si>
  <si>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</si>
  <si>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</si>
  <si>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</si>
  <si>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</si>
  <si>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</si>
  <si>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</si>
  <si>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</si>
  <si>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</si>
  <si>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</si>
  <si>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</si>
  <si>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</si>
  <si>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</si>
  <si>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</si>
  <si>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</si>
  <si>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</si>
  <si>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</si>
  <si>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</si>
  <si>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</si>
  <si>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</si>
  <si>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</si>
  <si>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</si>
  <si>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</si>
  <si>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</si>
  <si>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</si>
  <si>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</si>
  <si>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</si>
  <si>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</si>
  <si>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</si>
  <si>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</si>
  <si>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</si>
  <si>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</si>
  <si>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</si>
  <si>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</si>
  <si>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</si>
  <si>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</si>
  <si>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</si>
  <si>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</si>
  <si>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</si>
  <si>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</si>
  <si>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</si>
  <si>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</si>
  <si>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</si>
  <si>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</si>
  <si>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</si>
  <si>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</si>
  <si>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</si>
  <si>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</si>
  <si>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</si>
  <si>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</si>
  <si>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</si>
  <si>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</si>
  <si>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</si>
  <si>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</si>
  <si>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</si>
  <si>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</si>
  <si>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</si>
  <si>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</si>
  <si>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</si>
  <si>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</si>
  <si>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</si>
  <si>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</si>
  <si>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</si>
  <si>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</si>
  <si>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</si>
  <si>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</si>
  <si>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</si>
  <si>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</si>
  <si>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</si>
  <si>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</si>
  <si>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</si>
  <si>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</si>
  <si>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</si>
  <si>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</si>
  <si>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</si>
  <si>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</si>
  <si>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</si>
  <si>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</si>
  <si>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</si>
  <si>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</si>
  <si>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</si>
  <si>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</si>
  <si>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</si>
  <si>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</si>
  <si>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</si>
  <si>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</si>
  <si>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</si>
  <si>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</si>
  <si>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</si>
  <si>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</si>
  <si>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</si>
  <si>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</si>
  <si>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</si>
  <si>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</si>
  <si>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</si>
  <si>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</si>
  <si>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</si>
  <si>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</si>
  <si>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</si>
  <si>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</si>
  <si>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</si>
  <si>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</si>
  <si>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</si>
  <si>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</si>
  <si>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</si>
  <si>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</si>
  <si>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</si>
  <si>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</si>
  <si>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</si>
  <si>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</si>
  <si>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</si>
  <si>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</si>
  <si>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</si>
  <si>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</si>
  <si>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</si>
  <si>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</si>
  <si>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</si>
  <si>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</si>
  <si>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</si>
  <si>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</si>
  <si>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</si>
  <si>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</si>
  <si>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</si>
  <si>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</si>
  <si>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</si>
  <si>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</si>
  <si>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</si>
  <si>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</si>
  <si>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</si>
  <si>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</si>
  <si>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</si>
  <si>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</si>
  <si>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</si>
  <si>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</si>
  <si>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</si>
  <si>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</si>
  <si>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</si>
  <si>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</si>
  <si>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</si>
  <si>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</si>
  <si>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</si>
  <si>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</si>
  <si>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</si>
  <si>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</si>
  <si>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</si>
  <si>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</si>
  <si>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</si>
  <si>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</si>
  <si>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</si>
  <si>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</si>
  <si>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</si>
  <si>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</si>
  <si>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</si>
  <si>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</si>
  <si>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</si>
  <si>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</si>
  <si>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</si>
  <si>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</si>
  <si>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</si>
  <si>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</si>
  <si>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</si>
  <si>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</si>
  <si>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</si>
  <si>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</si>
  <si>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</si>
  <si>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</si>
  <si>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</si>
  <si>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</si>
  <si>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</si>
  <si>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</si>
  <si>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</si>
  <si>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</si>
  <si>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</si>
  <si>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</si>
  <si>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</si>
  <si>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</si>
  <si>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</si>
  <si>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</si>
  <si>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</si>
  <si>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</si>
  <si>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</si>
  <si>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</si>
  <si>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</si>
  <si>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</si>
  <si>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</si>
  <si>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</si>
  <si>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</si>
  <si>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</si>
  <si>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</si>
  <si>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</si>
  <si>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</si>
  <si>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</si>
  <si>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</si>
  <si>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</si>
  <si>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</si>
  <si>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</si>
  <si>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</si>
  <si>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</si>
  <si>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</si>
  <si>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</si>
  <si>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</si>
  <si>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</si>
  <si>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</si>
  <si>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</si>
  <si>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</si>
  <si>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</si>
  <si>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</si>
  <si>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</si>
  <si>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</si>
  <si>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</si>
  <si>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</si>
  <si>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</si>
  <si>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</si>
  <si>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</si>
  <si>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</si>
  <si>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</si>
  <si>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</si>
  <si>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</si>
  <si>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</si>
  <si>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</si>
  <si>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</si>
  <si>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</si>
  <si>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</si>
  <si>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</si>
  <si>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</si>
  <si>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</si>
  <si>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</si>
  <si>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</si>
  <si>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</si>
  <si>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</si>
  <si>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</si>
  <si>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</si>
  <si>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</si>
  <si>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</si>
  <si>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</si>
  <si>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</si>
  <si>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</si>
  <si>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</si>
  <si>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</si>
  <si>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</si>
  <si>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</si>
  <si>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</si>
  <si>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</si>
  <si>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</si>
  <si>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</si>
  <si>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</si>
  <si>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</si>
  <si>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</si>
  <si>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</si>
  <si>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</si>
  <si>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</si>
  <si>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</si>
  <si>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</si>
  <si>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</si>
  <si>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</si>
  <si>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</si>
  <si>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</si>
  <si>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</si>
  <si>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</si>
  <si>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</si>
  <si>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</si>
  <si>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</si>
  <si>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</si>
  <si>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</si>
  <si>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</si>
  <si>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</si>
  <si>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</si>
  <si>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</si>
  <si>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</si>
  <si>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</si>
  <si>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</si>
  <si>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</si>
  <si>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</si>
  <si>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</si>
  <si>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</si>
  <si>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</si>
  <si>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</si>
  <si>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</si>
  <si>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</si>
  <si>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</si>
  <si>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</si>
  <si>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</si>
  <si>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</si>
  <si>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</si>
  <si>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</si>
  <si>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</si>
  <si>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</si>
  <si>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</si>
  <si>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</si>
  <si>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</si>
  <si>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</si>
  <si>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</si>
  <si>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</si>
  <si>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</si>
  <si>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</si>
  <si>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</si>
  <si>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</si>
  <si>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</si>
  <si>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</si>
  <si>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</si>
  <si>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</si>
  <si>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</si>
  <si>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</si>
  <si>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</si>
  <si>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</si>
  <si>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</si>
  <si>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</si>
  <si>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</si>
  <si>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</si>
  <si>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</si>
  <si>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</si>
  <si>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</si>
  <si>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</si>
  <si>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</si>
  <si>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</si>
  <si>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</si>
  <si>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</si>
  <si>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</si>
  <si>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</si>
  <si>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</si>
  <si>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</si>
  <si>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</si>
  <si>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</si>
  <si>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</si>
  <si>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</si>
  <si>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</si>
  <si>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</si>
  <si>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</si>
  <si>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</si>
  <si>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</si>
  <si>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</si>
  <si>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</si>
  <si>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</si>
  <si>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</si>
  <si>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</si>
  <si>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</si>
  <si>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</si>
  <si>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</si>
  <si>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</si>
  <si>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</si>
  <si>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</si>
  <si>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</si>
  <si>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</si>
  <si>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</si>
  <si>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</si>
  <si>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</si>
  <si>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</si>
  <si>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</si>
  <si>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</si>
  <si>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</si>
  <si>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</si>
  <si>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</si>
  <si>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</si>
  <si>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</si>
  <si>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</si>
  <si>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</si>
  <si>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</si>
  <si>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</si>
  <si>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</si>
  <si>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</si>
  <si>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</si>
  <si>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</si>
  <si>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</si>
  <si>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</si>
  <si>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</si>
  <si>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</si>
  <si>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</si>
  <si>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</si>
  <si>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</si>
  <si>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</si>
  <si>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</si>
  <si>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</si>
  <si>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</si>
  <si>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</si>
  <si>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</si>
  <si>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</si>
  <si>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</si>
  <si>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</si>
  <si>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</si>
  <si>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</si>
  <si>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</si>
  <si>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</si>
  <si>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</si>
  <si>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</si>
  <si>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</si>
  <si>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</si>
  <si>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</si>
  <si>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</si>
  <si>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</si>
  <si>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</si>
  <si>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</si>
  <si>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</si>
  <si>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</si>
  <si>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</si>
  <si>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</si>
  <si>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</si>
  <si>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</si>
  <si>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</si>
  <si>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</si>
  <si>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</si>
  <si>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</si>
  <si>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</si>
  <si>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</si>
  <si>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</si>
  <si>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</si>
  <si>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</si>
  <si>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</si>
  <si>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</si>
  <si>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</si>
  <si>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</si>
  <si>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</si>
  <si>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</si>
  <si>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</si>
  <si>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</si>
  <si>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</si>
  <si>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</si>
  <si>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</si>
  <si>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</si>
  <si>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</si>
  <si>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</si>
  <si>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</si>
  <si>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</si>
  <si>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</si>
  <si>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</si>
  <si>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</si>
  <si>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</si>
  <si>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</si>
  <si>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</si>
  <si>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</si>
  <si>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</si>
  <si>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</si>
  <si>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</si>
  <si>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</si>
  <si>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</si>
  <si>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</si>
  <si>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</si>
  <si>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</si>
  <si>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</si>
  <si>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</si>
  <si>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</si>
  <si>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</si>
  <si>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</si>
  <si>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</si>
  <si>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</si>
  <si>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</si>
  <si>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</si>
  <si>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</si>
  <si>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</si>
  <si>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</si>
  <si>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</si>
  <si>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</si>
  <si>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</si>
  <si>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</si>
  <si>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</si>
  <si>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</si>
  <si>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</si>
  <si>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</si>
  <si>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</si>
  <si>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</si>
  <si>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</si>
  <si>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</si>
  <si>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</si>
  <si>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</si>
  <si>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</si>
  <si>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</si>
  <si>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</si>
  <si>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</si>
  <si>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</si>
  <si>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</si>
  <si>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</si>
  <si>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</si>
  <si>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</si>
  <si>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</si>
  <si>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</si>
  <si>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</si>
  <si>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</si>
  <si>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</si>
  <si>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</si>
  <si>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</si>
  <si>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</si>
  <si>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</si>
  <si>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</si>
  <si>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</si>
  <si>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</si>
  <si>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</si>
  <si>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</si>
  <si>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</si>
  <si>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</si>
  <si>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</si>
  <si>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</si>
  <si>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</si>
  <si>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</si>
  <si>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</si>
  <si>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</si>
  <si>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</si>
  <si>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</si>
  <si>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</si>
  <si>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</si>
  <si>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</si>
  <si>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</si>
  <si>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</si>
  <si>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</si>
  <si>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</si>
  <si>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</si>
  <si>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</si>
  <si>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</si>
  <si>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</si>
  <si>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</si>
  <si>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</si>
  <si>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</si>
  <si>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</si>
  <si>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</si>
  <si>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</si>
  <si>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</si>
  <si>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</si>
  <si>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</si>
  <si>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</si>
  <si>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</si>
  <si>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</si>
  <si>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</si>
  <si>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</si>
  <si>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</si>
  <si>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</si>
  <si>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</si>
  <si>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</si>
  <si>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</si>
  <si>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</si>
  <si>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</si>
  <si>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</si>
  <si>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</si>
  <si>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</si>
  <si>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</si>
  <si>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</si>
  <si>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</si>
  <si>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</si>
  <si>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</si>
  <si>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</si>
  <si>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</si>
  <si>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</si>
  <si>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</si>
  <si>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</si>
  <si>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</si>
  <si>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</si>
  <si>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</si>
  <si>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</si>
  <si>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</si>
  <si>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</si>
  <si>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</si>
  <si>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</si>
  <si>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</si>
  <si>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</si>
  <si>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</si>
  <si>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</si>
  <si>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</si>
  <si>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</si>
  <si>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</si>
  <si>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</si>
  <si>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</si>
  <si>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</si>
  <si>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</si>
  <si>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</si>
  <si>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</si>
  <si>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</si>
  <si>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</si>
  <si>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</si>
  <si>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</si>
  <si>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</si>
  <si>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</si>
  <si>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</si>
  <si>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</si>
  <si>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</si>
  <si>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</si>
  <si>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</si>
  <si>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</si>
  <si>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</si>
  <si>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</si>
  <si>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</si>
  <si>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</si>
  <si>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</si>
  <si>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</si>
  <si>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</si>
  <si>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</si>
  <si>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</si>
  <si>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</si>
  <si>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</si>
  <si>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</si>
  <si>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</si>
  <si>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</si>
  <si>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</si>
  <si>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</si>
  <si>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</si>
  <si>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</si>
  <si>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</si>
  <si>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</si>
  <si>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</si>
  <si>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</si>
  <si>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</si>
  <si>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</si>
  <si>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</si>
  <si>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</si>
  <si>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</si>
  <si>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</si>
  <si>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</si>
  <si>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</si>
  <si>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</si>
  <si>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</si>
  <si>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</si>
  <si>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</si>
  <si>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</si>
  <si>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</si>
  <si>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</si>
  <si>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</si>
  <si>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</si>
  <si>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</si>
  <si>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</si>
  <si>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</si>
  <si>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</si>
  <si>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</si>
  <si>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</si>
  <si>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</si>
  <si>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</si>
  <si>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</si>
  <si>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</si>
  <si>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</si>
  <si>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</si>
  <si>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</si>
  <si>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</si>
  <si>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</si>
  <si>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</si>
  <si>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</si>
  <si>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</si>
  <si>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</si>
  <si>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</si>
  <si>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</si>
  <si>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</si>
  <si>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</si>
  <si>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</si>
  <si>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</si>
  <si>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</si>
  <si>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</si>
  <si>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</si>
  <si>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</si>
  <si>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</si>
  <si>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</si>
  <si>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</si>
  <si>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</si>
  <si>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</si>
  <si>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</si>
  <si>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</si>
  <si>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</si>
  <si>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</si>
  <si>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</si>
  <si>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</si>
  <si>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</si>
  <si>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</si>
  <si>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</si>
  <si>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</si>
  <si>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</si>
  <si>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</si>
  <si>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</si>
  <si>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</si>
  <si>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</si>
  <si>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</si>
  <si>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</si>
  <si>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</si>
  <si>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</si>
  <si>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</si>
  <si>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</si>
  <si>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</si>
  <si>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</si>
  <si>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</si>
  <si>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</si>
  <si>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</si>
  <si>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</si>
  <si>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</si>
  <si>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</si>
  <si>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</si>
  <si>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</si>
  <si>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</si>
  <si>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</si>
  <si>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</si>
  <si>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</si>
  <si>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</si>
  <si>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</si>
  <si>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</si>
  <si>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</si>
  <si>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</si>
  <si>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</si>
  <si>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</si>
  <si>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</si>
  <si>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</si>
  <si>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</si>
  <si>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</si>
  <si>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</si>
  <si>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</si>
  <si>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</si>
  <si>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</si>
  <si>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</si>
  <si>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</si>
  <si>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</si>
  <si>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</si>
  <si>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</si>
  <si>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</si>
  <si>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</si>
  <si>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</si>
  <si>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</si>
  <si>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</si>
  <si>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</si>
  <si>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</si>
  <si>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</si>
  <si>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</si>
  <si>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</si>
  <si>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</si>
  <si>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</si>
  <si>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</si>
  <si>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</si>
  <si>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</si>
  <si>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</si>
  <si>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</si>
  <si>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</si>
  <si>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</si>
  <si>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</si>
  <si>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</si>
  <si>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</si>
  <si>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</si>
  <si>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</si>
  <si>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</si>
  <si>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</si>
  <si>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</si>
  <si>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</si>
  <si>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</si>
  <si>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</si>
  <si>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</si>
  <si>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</si>
  <si>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</si>
  <si>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</si>
  <si>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</si>
  <si>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</si>
  <si>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</si>
  <si>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</si>
  <si>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</si>
  <si>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</si>
  <si>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</si>
  <si>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</si>
  <si>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</si>
  <si>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</si>
  <si>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</si>
  <si>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</si>
  <si>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</si>
  <si>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</si>
  <si>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</si>
  <si>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</si>
  <si>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</si>
  <si>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</si>
  <si>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</si>
  <si>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</si>
  <si>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</si>
  <si>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</si>
  <si>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</si>
  <si>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</si>
  <si>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</si>
  <si>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</si>
  <si>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</si>
  <si>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</si>
  <si>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</si>
  <si>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</si>
  <si>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</si>
  <si>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</si>
  <si>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</si>
  <si>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</si>
  <si>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</si>
  <si>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</si>
  <si>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</si>
  <si>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</si>
  <si>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</si>
  <si>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</si>
  <si>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</si>
  <si>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</si>
  <si>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</si>
  <si>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</si>
  <si>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</si>
  <si>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</si>
  <si>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</si>
  <si>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</si>
  <si>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</si>
  <si>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</si>
  <si>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</si>
  <si>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</si>
  <si>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</si>
  <si>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</si>
  <si>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</si>
  <si>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</si>
  <si>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</si>
  <si>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</si>
  <si>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</si>
  <si>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</si>
  <si>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</si>
  <si>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</si>
  <si>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</si>
  <si>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</si>
  <si>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</si>
  <si>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</si>
  <si>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</si>
  <si>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</si>
  <si>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</si>
  <si>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</si>
  <si>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</si>
  <si>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</si>
  <si>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</si>
  <si>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</si>
  <si>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</si>
  <si>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</si>
  <si>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</si>
  <si>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</si>
  <si>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</si>
  <si>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</si>
  <si>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</si>
  <si>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</si>
  <si>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</si>
  <si>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</si>
  <si>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</si>
  <si>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</si>
  <si>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</si>
  <si>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</si>
  <si>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</si>
  <si>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</si>
  <si>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</si>
  <si>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</si>
  <si>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</si>
  <si>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</si>
  <si>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</si>
  <si>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</si>
  <si>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</si>
  <si>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</si>
  <si>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</si>
  <si>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</si>
  <si>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</si>
  <si>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</si>
  <si>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</si>
  <si>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</si>
  <si>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</si>
  <si>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</si>
  <si>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</si>
  <si>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</si>
  <si>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</si>
  <si>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</si>
  <si>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</si>
  <si>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</si>
  <si>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</si>
  <si>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</si>
  <si>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</si>
  <si>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</si>
  <si>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</si>
  <si>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</si>
  <si>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</si>
  <si>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</si>
  <si>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</si>
  <si>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</si>
  <si>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</si>
  <si>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</si>
  <si>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</si>
  <si>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</si>
  <si>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</si>
  <si>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</si>
  <si>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</si>
  <si>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</si>
  <si>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</si>
  <si>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</si>
  <si>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</si>
  <si>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</si>
  <si>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</si>
  <si>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</si>
  <si>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</si>
  <si>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</si>
  <si>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</si>
  <si>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</si>
  <si>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</si>
  <si>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</si>
  <si>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</si>
  <si>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</si>
  <si>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</si>
  <si>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</si>
  <si>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</si>
  <si>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</si>
  <si>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</si>
  <si>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</si>
  <si>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</si>
  <si>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</si>
  <si>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</si>
  <si>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</si>
  <si>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</si>
  <si>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</si>
  <si>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</si>
  <si>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</si>
  <si>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</si>
  <si>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</si>
  <si>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</si>
  <si>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</si>
  <si>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</si>
  <si>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</si>
  <si>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</si>
  <si>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</si>
  <si>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</si>
  <si>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</si>
  <si>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</si>
  <si>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</si>
  <si>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</si>
  <si>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</si>
  <si>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</si>
  <si>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</si>
  <si>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</si>
  <si>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</si>
  <si>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</si>
  <si>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</si>
  <si>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</si>
  <si>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</si>
  <si>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</si>
  <si>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</si>
  <si>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</si>
  <si>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</si>
  <si>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</si>
  <si>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</si>
  <si>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</si>
  <si>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</si>
  <si>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</si>
  <si>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</si>
  <si>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</si>
  <si>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</si>
  <si>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</si>
  <si>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</si>
  <si>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</si>
  <si>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</si>
  <si>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</si>
  <si>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</si>
  <si>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</si>
  <si>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</si>
  <si>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</si>
  <si>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</si>
  <si>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</si>
  <si>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</si>
  <si>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</si>
  <si>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</si>
  <si>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</si>
  <si>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</si>
  <si>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</si>
  <si>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</si>
  <si>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</si>
  <si>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</si>
  <si>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</si>
  <si>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</si>
  <si>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</si>
  <si>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</si>
  <si>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</si>
  <si>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</si>
  <si>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</si>
  <si>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</si>
  <si>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</si>
  <si>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</si>
  <si>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</si>
  <si>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</si>
  <si>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</si>
  <si>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</si>
  <si>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</si>
  <si>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</si>
  <si>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</si>
  <si>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</si>
  <si>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</si>
  <si>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</si>
  <si>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</si>
  <si>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</si>
  <si>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</si>
  <si>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</si>
  <si>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</si>
  <si>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</si>
  <si>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</si>
  <si>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</si>
  <si>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</si>
  <si>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</si>
  <si>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</si>
  <si>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</si>
  <si>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</si>
  <si>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</si>
  <si>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</si>
  <si>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</si>
  <si>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</si>
  <si>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</si>
  <si>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</si>
  <si>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</si>
  <si>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</si>
  <si>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</si>
  <si>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</si>
  <si>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</si>
  <si>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</si>
  <si>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</si>
  <si>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</si>
  <si>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</si>
  <si>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</si>
  <si>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</si>
  <si>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</si>
  <si>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</si>
  <si>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</si>
  <si>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</si>
  <si>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</si>
  <si>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</si>
  <si>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</si>
  <si>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</si>
  <si>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</si>
  <si>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</si>
  <si>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</si>
  <si>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</si>
  <si>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</si>
  <si>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</si>
  <si>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</si>
  <si>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</si>
  <si>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</si>
  <si>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</si>
  <si>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</si>
  <si>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</si>
  <si>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</si>
  <si>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</si>
  <si>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</si>
  <si>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</si>
  <si>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</si>
  <si>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</si>
  <si>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</si>
  <si>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</si>
  <si>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</si>
  <si>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</si>
  <si>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</si>
  <si>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</si>
  <si>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</si>
  <si>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</si>
  <si>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</si>
  <si>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</si>
  <si>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</si>
  <si>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</si>
  <si>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</si>
  <si>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</si>
  <si>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</si>
  <si>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</si>
  <si>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</si>
  <si>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</si>
  <si>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</si>
  <si>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</si>
  <si>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</si>
  <si>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</si>
  <si>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</si>
  <si>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</si>
  <si>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</si>
  <si>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</si>
  <si>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</si>
  <si>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</si>
  <si>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</si>
  <si>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</si>
  <si>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</si>
  <si>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</si>
  <si>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</si>
  <si>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</si>
  <si>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</si>
  <si>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</si>
  <si>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</si>
  <si>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</si>
  <si>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</si>
  <si>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</si>
  <si>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</si>
  <si>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</si>
  <si>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</si>
  <si>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</si>
  <si>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</si>
  <si>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</si>
  <si>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</si>
  <si>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</si>
  <si>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</si>
  <si>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</si>
  <si>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</si>
  <si>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</si>
  <si>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</si>
  <si>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</si>
  <si>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</si>
  <si>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</si>
  <si>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</si>
  <si>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</si>
  <si>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</si>
  <si>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</si>
  <si>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</si>
  <si>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</si>
  <si>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</si>
  <si>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</si>
  <si>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</si>
  <si>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</si>
  <si>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</si>
  <si>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</si>
  <si>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</si>
  <si>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</si>
  <si>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</si>
  <si>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</si>
  <si>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</si>
  <si>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</si>
  <si>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</si>
  <si>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</si>
  <si>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</si>
  <si>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</si>
  <si>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</si>
  <si>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</si>
  <si>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</si>
  <si>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</si>
  <si>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</si>
  <si>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</si>
  <si>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</si>
  <si>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</si>
  <si>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</si>
  <si>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</si>
  <si>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</si>
  <si>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</si>
  <si>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</si>
  <si>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</si>
  <si>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</si>
  <si>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</si>
  <si>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</si>
  <si>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</si>
  <si>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</si>
  <si>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</si>
  <si>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</si>
  <si>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</si>
  <si>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</si>
  <si>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</si>
  <si>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</si>
  <si>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</si>
  <si>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</si>
  <si>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</si>
  <si>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</si>
  <si>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</si>
  <si>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</si>
  <si>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</si>
  <si>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</si>
  <si>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</si>
  <si>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</si>
  <si>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</si>
  <si>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</si>
  <si>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</si>
  <si>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</si>
  <si>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</si>
  <si>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</si>
  <si>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</si>
  <si>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</si>
  <si>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</si>
  <si>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</si>
  <si>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</si>
  <si>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</si>
  <si>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</si>
  <si>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</si>
  <si>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</si>
  <si>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</si>
  <si>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</si>
  <si>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</si>
  <si>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</si>
  <si>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</si>
  <si>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</si>
  <si>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</si>
  <si>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</si>
  <si>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</si>
  <si>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</si>
  <si>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</si>
  <si>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</si>
  <si>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</si>
  <si>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</si>
  <si>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</si>
  <si>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</si>
  <si>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</si>
  <si>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</si>
  <si>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</si>
  <si>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</si>
  <si>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</si>
  <si>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</si>
  <si>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</si>
  <si>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</si>
  <si>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</si>
  <si>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</si>
  <si>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</si>
  <si>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</si>
  <si>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</si>
  <si>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</si>
  <si>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</si>
  <si>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</si>
  <si>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</si>
  <si>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</si>
  <si>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</si>
  <si>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</si>
  <si>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</si>
  <si>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</si>
  <si>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</si>
  <si>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</si>
  <si>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</si>
  <si>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</si>
  <si>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</si>
  <si>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</si>
  <si>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</si>
  <si>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</si>
  <si>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</si>
  <si>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</si>
  <si>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</si>
  <si>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</si>
  <si>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</si>
  <si>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</si>
  <si>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</si>
  <si>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</si>
  <si>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</si>
  <si>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</si>
  <si>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</si>
  <si>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</si>
  <si>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</si>
  <si>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</si>
  <si>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</si>
  <si>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</si>
  <si>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</si>
  <si>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</si>
  <si>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</si>
  <si>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</si>
  <si>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</si>
  <si>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</si>
  <si>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</si>
  <si>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</si>
  <si>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</si>
  <si>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</si>
  <si>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</si>
  <si>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</si>
  <si>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</si>
  <si>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</si>
  <si>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</si>
  <si>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</si>
  <si>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</si>
  <si>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</si>
  <si>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</si>
  <si>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</si>
  <si>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</si>
  <si>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</si>
  <si>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</si>
  <si>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</si>
  <si>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</si>
  <si>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</si>
  <si>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</si>
  <si>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</si>
  <si>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</si>
  <si>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</si>
  <si>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</si>
  <si>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</si>
  <si>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</si>
  <si>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</si>
  <si>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</si>
  <si>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</si>
  <si>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</si>
  <si>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</si>
  <si>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</si>
  <si>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</si>
  <si>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</si>
  <si>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</si>
  <si>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</si>
  <si>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</si>
  <si>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</si>
  <si>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</si>
  <si>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</si>
  <si>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</si>
  <si>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</si>
  <si>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</si>
  <si>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</si>
  <si>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</si>
  <si>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</si>
  <si>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</si>
  <si>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</si>
  <si>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</si>
  <si>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</si>
  <si>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</si>
  <si>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</si>
  <si>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</si>
  <si>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</si>
  <si>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</si>
  <si>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</si>
  <si>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</si>
  <si>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</si>
  <si>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</si>
  <si>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</si>
  <si>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</si>
  <si>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</si>
  <si>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</si>
  <si>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</si>
  <si>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</si>
  <si>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</si>
  <si>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</si>
  <si>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</si>
  <si>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</si>
  <si>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</si>
  <si>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</si>
  <si>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</si>
  <si>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</si>
  <si>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</si>
  <si>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</si>
  <si>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</si>
  <si>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</si>
  <si>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</si>
  <si>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</si>
  <si>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</si>
  <si>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</si>
  <si>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</si>
  <si>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</si>
  <si>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</si>
  <si>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</si>
  <si>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</si>
  <si>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</si>
  <si>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</si>
  <si>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</si>
  <si>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</si>
  <si>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</si>
  <si>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</si>
  <si>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</si>
  <si>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</si>
  <si>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</si>
  <si>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</si>
  <si>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</si>
  <si>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</si>
  <si>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</si>
  <si>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</si>
  <si>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</si>
  <si>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</si>
  <si>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</si>
  <si>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</si>
  <si>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</si>
  <si>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</si>
  <si>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</si>
  <si>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</si>
  <si>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</si>
  <si>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</si>
  <si>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</si>
  <si>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</si>
  <si>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</si>
  <si>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</si>
  <si>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</si>
  <si>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</si>
  <si>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</si>
  <si>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</si>
  <si>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</si>
  <si>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</si>
  <si>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</si>
  <si>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</si>
  <si>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</si>
  <si>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</si>
  <si>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</si>
  <si>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</si>
  <si>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</si>
  <si>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</si>
  <si>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</si>
  <si>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</si>
  <si>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</si>
  <si>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</si>
  <si>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</si>
  <si>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</si>
  <si>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</si>
  <si>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</si>
  <si>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</si>
  <si>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</si>
  <si>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</si>
  <si>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</si>
  <si>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</si>
  <si>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</si>
  <si>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</si>
  <si>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</si>
  <si>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</si>
  <si>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</si>
  <si>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</si>
  <si>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</si>
  <si>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</si>
  <si>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</si>
  <si>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</si>
  <si>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</si>
  <si>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</si>
  <si>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</si>
  <si>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</si>
  <si>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</si>
  <si>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</si>
  <si>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</si>
  <si>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</si>
  <si>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</si>
  <si>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</si>
  <si>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</si>
  <si>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</si>
  <si>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</si>
  <si>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</si>
  <si>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</si>
  <si>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</si>
  <si>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</si>
  <si>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</si>
  <si>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</si>
  <si>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</si>
  <si>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</si>
  <si>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</si>
  <si>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</si>
  <si>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</si>
  <si>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</si>
  <si>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</si>
  <si>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</si>
  <si>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</si>
  <si>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</si>
  <si>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</si>
  <si>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</si>
  <si>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</si>
  <si>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</si>
  <si>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</si>
  <si>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</si>
  <si>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</si>
  <si>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</si>
  <si>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</si>
  <si>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</si>
  <si>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</si>
  <si>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</si>
  <si>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</si>
  <si>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</si>
  <si>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</si>
  <si>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</si>
  <si>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</si>
  <si>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</si>
  <si>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</si>
  <si>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</si>
  <si>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</si>
  <si>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</si>
  <si>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</si>
  <si>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</si>
  <si>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</si>
  <si>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</si>
  <si>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</si>
  <si>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</si>
  <si>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</si>
  <si>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</si>
  <si>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</si>
  <si>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</si>
  <si>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</si>
  <si>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</si>
  <si>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</si>
  <si>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</si>
  <si>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</si>
  <si>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</si>
  <si>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</si>
  <si>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</si>
  <si>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</si>
  <si>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</si>
  <si>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</si>
  <si>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</si>
  <si>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</si>
  <si>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</si>
  <si>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</si>
  <si>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</si>
  <si>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</si>
  <si>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</si>
  <si>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</si>
  <si>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</si>
  <si>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</si>
  <si>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</si>
  <si>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</si>
  <si>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</si>
  <si>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</si>
  <si>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</si>
  <si>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</si>
  <si>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</si>
  <si>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</si>
  <si>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</si>
  <si>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</si>
  <si>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</si>
  <si>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</si>
  <si>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</si>
  <si>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</si>
  <si>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</si>
  <si>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</si>
  <si>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</si>
  <si>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</si>
  <si>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</si>
  <si>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</si>
  <si>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</si>
  <si>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</si>
  <si>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</si>
  <si>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</si>
  <si>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</si>
  <si>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</si>
  <si>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</si>
  <si>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</si>
  <si>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</si>
  <si>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</si>
  <si>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</si>
  <si>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</si>
  <si>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</si>
  <si>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</si>
  <si>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</si>
  <si>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</si>
  <si>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</si>
  <si>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</si>
  <si>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</si>
  <si>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</si>
  <si>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</si>
  <si>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</si>
  <si>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</si>
  <si>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</si>
  <si>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</si>
  <si>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</si>
  <si>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</si>
  <si>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</si>
  <si>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</si>
  <si>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</si>
  <si>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</si>
  <si>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</si>
  <si>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</si>
  <si>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</si>
  <si>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</si>
  <si>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</si>
  <si>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</si>
  <si>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</si>
  <si>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</si>
  <si>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</si>
  <si>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</si>
  <si>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</si>
  <si>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</si>
  <si>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</si>
  <si>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</si>
  <si>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</si>
  <si>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</si>
  <si>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</si>
  <si>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</si>
  <si>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</si>
  <si>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</si>
  <si>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</si>
  <si>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</si>
  <si>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</si>
  <si>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</si>
  <si>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</si>
  <si>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</si>
  <si>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</si>
  <si>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</si>
  <si>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</si>
  <si>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</si>
  <si>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</si>
  <si>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</si>
  <si>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</si>
  <si>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</si>
  <si>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</si>
  <si>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</si>
  <si>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</si>
  <si>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</si>
  <si>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</si>
  <si>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</si>
  <si>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</si>
  <si>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</si>
  <si>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</si>
  <si>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</si>
  <si>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</si>
  <si>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</si>
  <si>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</si>
  <si>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</si>
  <si>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</si>
  <si>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</si>
  <si>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</si>
  <si>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</si>
  <si>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</si>
  <si>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</si>
  <si>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</si>
  <si>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</si>
  <si>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</si>
  <si>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</si>
  <si>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</si>
  <si>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</si>
  <si>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</si>
  <si>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</si>
  <si>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</si>
  <si>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</si>
  <si>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</si>
  <si>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</si>
  <si>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</si>
  <si>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</si>
  <si>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</si>
  <si>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</si>
  <si>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</si>
  <si>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</si>
  <si>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</si>
  <si>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</si>
  <si>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</si>
  <si>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</si>
  <si>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</si>
  <si>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</si>
  <si>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</si>
  <si>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</si>
  <si>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</si>
  <si>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</si>
  <si>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</si>
  <si>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</si>
  <si>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</si>
  <si>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</si>
  <si>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</si>
  <si>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</si>
  <si>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</si>
  <si>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</si>
  <si>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</si>
  <si>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</si>
  <si>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</si>
  <si>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</si>
  <si>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</si>
  <si>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</si>
  <si>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</si>
  <si>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</si>
  <si>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</si>
  <si>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</si>
  <si>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</si>
  <si>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</si>
  <si>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</si>
  <si>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</si>
  <si>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</si>
  <si>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</si>
  <si>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</si>
  <si>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</si>
  <si>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</si>
  <si>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</si>
  <si>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</si>
  <si>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</si>
  <si>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</si>
  <si>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</si>
  <si>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</si>
  <si>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</si>
  <si>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</si>
  <si>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</si>
  <si>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</si>
  <si>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</si>
  <si>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</si>
  <si>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</si>
  <si>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</si>
  <si>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</si>
  <si>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</si>
  <si>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</si>
  <si>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</si>
  <si>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</si>
  <si>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</si>
  <si>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</si>
  <si>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</si>
  <si>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</si>
  <si>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</si>
  <si>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</si>
  <si>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</si>
  <si>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</si>
  <si>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</si>
  <si>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</si>
  <si>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</si>
  <si>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</si>
  <si>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</si>
  <si>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</si>
  <si>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</si>
  <si>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</si>
  <si>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</si>
  <si>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</si>
  <si>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</si>
  <si>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</si>
  <si>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</si>
  <si>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</si>
  <si>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</si>
  <si>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</si>
  <si>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</si>
  <si>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</si>
  <si>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</si>
  <si>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</si>
  <si>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</si>
  <si>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</si>
  <si>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</si>
  <si>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</si>
  <si>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</si>
  <si>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</si>
  <si>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</si>
  <si>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</si>
  <si>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</si>
  <si>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</si>
  <si>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</si>
  <si>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</si>
  <si>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</si>
  <si>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</si>
  <si>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</si>
  <si>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</si>
  <si>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</si>
  <si>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</si>
  <si>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</si>
  <si>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</si>
  <si>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</si>
  <si>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</si>
  <si>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</si>
  <si>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</si>
  <si>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</si>
  <si>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</si>
  <si>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</si>
  <si>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</si>
  <si>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</si>
  <si>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</si>
  <si>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</si>
  <si>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</si>
  <si>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</si>
  <si>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</si>
  <si>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</si>
  <si>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</si>
  <si>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</si>
  <si>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</si>
  <si>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</si>
  <si>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</si>
  <si>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</si>
  <si>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</si>
  <si>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</si>
  <si>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</si>
  <si>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</si>
  <si>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</si>
  <si>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</si>
  <si>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</si>
  <si>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</si>
  <si>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</si>
  <si>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</si>
  <si>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</si>
  <si>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</si>
  <si>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</si>
  <si>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</si>
  <si>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</si>
  <si>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</si>
  <si>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</si>
  <si>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</si>
  <si>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</si>
  <si>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</si>
  <si>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</si>
  <si>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</si>
  <si>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</si>
  <si>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</si>
  <si>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</si>
  <si>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</si>
  <si>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</si>
  <si>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</si>
  <si>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</si>
  <si>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</si>
  <si>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</si>
  <si>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</si>
  <si>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</si>
  <si>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</si>
  <si>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</si>
  <si>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</si>
  <si>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</si>
  <si>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</si>
  <si>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</si>
  <si>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</si>
  <si>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</si>
  <si>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</si>
  <si>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</si>
  <si>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</si>
  <si>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</si>
  <si>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</si>
  <si>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</si>
  <si>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</si>
  <si>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</si>
  <si>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</si>
  <si>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</si>
  <si>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</si>
  <si>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</si>
  <si>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</si>
  <si>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</si>
  <si>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</si>
  <si>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</si>
  <si>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</si>
  <si>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</si>
  <si>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</si>
  <si>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</si>
  <si>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</si>
  <si>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</si>
  <si>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</si>
  <si>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</si>
  <si>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</si>
  <si>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</si>
  <si>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</si>
  <si>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</si>
  <si>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</si>
  <si>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</si>
  <si>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</si>
  <si>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</si>
  <si>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</si>
  <si>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</si>
  <si>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</si>
  <si>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</si>
  <si>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</si>
  <si>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</si>
  <si>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</si>
  <si>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</si>
  <si>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</si>
  <si>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</si>
  <si>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</si>
  <si>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</si>
  <si>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</si>
  <si>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</si>
  <si>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</si>
  <si>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</si>
  <si>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</si>
  <si>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</si>
  <si>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</si>
  <si>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</si>
  <si>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</si>
  <si>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</si>
  <si>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</si>
  <si>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</si>
  <si>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</si>
  <si>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</si>
  <si>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</si>
  <si>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</si>
  <si>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</si>
  <si>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</si>
  <si>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</si>
  <si>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</si>
  <si>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</si>
  <si>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</si>
  <si>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</si>
  <si>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</si>
  <si>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</si>
  <si>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</si>
  <si>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</si>
  <si>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</si>
  <si>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</si>
  <si>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</si>
  <si>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</si>
  <si>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</si>
  <si>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</si>
  <si>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</si>
  <si>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</si>
  <si>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</si>
  <si>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</si>
  <si>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</si>
  <si>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</si>
  <si>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</si>
  <si>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</si>
  <si>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</si>
  <si>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</si>
  <si>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</si>
  <si>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</si>
  <si>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</si>
  <si>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</si>
  <si>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</si>
  <si>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</si>
  <si>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</si>
  <si>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</si>
  <si>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</si>
  <si>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</si>
  <si>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</si>
  <si>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</si>
  <si>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</si>
  <si>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</si>
  <si>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</si>
  <si>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</si>
  <si>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</si>
  <si>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</si>
  <si>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</si>
  <si>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</si>
  <si>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</si>
  <si>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</si>
  <si>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</si>
  <si>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</si>
  <si>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</si>
  <si>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</si>
  <si>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</si>
  <si>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</si>
  <si>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</si>
  <si>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</si>
  <si>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</si>
  <si>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</si>
  <si>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</si>
  <si>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</si>
  <si>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</si>
  <si>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</si>
  <si>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</si>
  <si>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</si>
  <si>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</si>
  <si>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</si>
  <si>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</si>
  <si>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</si>
  <si>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</si>
  <si>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</si>
  <si>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</si>
  <si>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</si>
  <si>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</si>
  <si>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</si>
  <si>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</si>
  <si>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</si>
  <si>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</si>
  <si>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</si>
  <si>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</si>
  <si>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</si>
  <si>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</si>
  <si>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</si>
  <si>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</si>
  <si>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</si>
  <si>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</si>
  <si>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</si>
  <si>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</si>
  <si>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</si>
  <si>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</si>
  <si>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</si>
  <si>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</si>
  <si>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</si>
  <si>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</si>
  <si>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</si>
  <si>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</si>
  <si>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</si>
  <si>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</si>
  <si>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</si>
  <si>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</si>
  <si>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</si>
  <si>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</si>
  <si>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</si>
  <si>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</si>
  <si>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</si>
  <si>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</si>
  <si>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</si>
  <si>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</si>
  <si>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</si>
  <si>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</si>
  <si>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</si>
  <si>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</si>
  <si>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</si>
  <si>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</si>
  <si>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</si>
  <si>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</si>
  <si>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</si>
  <si>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</si>
  <si>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</si>
  <si>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</si>
  <si>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</si>
  <si>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</si>
  <si>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</si>
  <si>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</si>
  <si>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</si>
  <si>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</si>
  <si>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</si>
  <si>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</si>
  <si>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</si>
  <si>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</si>
  <si>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</si>
  <si>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</si>
  <si>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</si>
  <si>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</si>
  <si>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</si>
  <si>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</si>
  <si>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</si>
  <si>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</si>
  <si>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</si>
  <si>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</si>
  <si>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</si>
  <si>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</si>
  <si>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</si>
  <si>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</si>
  <si>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</si>
  <si>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</si>
  <si>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</si>
  <si>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</si>
  <si>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</si>
  <si>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</si>
  <si>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</si>
  <si>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</si>
  <si>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</si>
  <si>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</si>
  <si>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</si>
  <si>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</si>
  <si>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</si>
  <si>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</si>
  <si>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</si>
  <si>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</si>
  <si>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</si>
  <si>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</si>
  <si>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</si>
  <si>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</si>
  <si>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</si>
  <si>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</si>
  <si>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</si>
  <si>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</si>
  <si>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</si>
  <si>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</si>
  <si>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</si>
  <si>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</si>
  <si>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</si>
  <si>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</si>
  <si>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</si>
  <si>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</si>
  <si>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</si>
  <si>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</si>
  <si>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</si>
  <si>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</si>
  <si>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</si>
  <si>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</si>
  <si>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</si>
  <si>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</si>
  <si>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</si>
  <si>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</si>
  <si>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</si>
  <si>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</si>
  <si>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</si>
  <si>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</si>
  <si>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</si>
  <si>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</si>
  <si>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</si>
  <si>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</si>
  <si>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</si>
  <si>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</si>
  <si>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</si>
  <si>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</si>
  <si>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</si>
  <si>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</si>
  <si>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</si>
  <si>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</si>
  <si>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</si>
  <si>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</si>
  <si>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</si>
  <si>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</si>
  <si>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</si>
  <si>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</si>
  <si>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</si>
  <si>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</si>
  <si>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</si>
  <si>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</si>
  <si>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</si>
  <si>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</si>
  <si>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</si>
  <si>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</si>
  <si>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</si>
  <si>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</si>
  <si>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</si>
  <si>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</si>
  <si>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</si>
  <si>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</si>
  <si>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</si>
  <si>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</si>
  <si>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</si>
  <si>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</si>
  <si>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</si>
  <si>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</si>
  <si>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</si>
  <si>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</si>
  <si>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</si>
  <si>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</si>
  <si>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</si>
  <si>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</si>
  <si>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</si>
  <si>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</si>
  <si>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</si>
  <si>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</si>
  <si>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</si>
  <si>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</si>
  <si>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</si>
  <si>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</si>
  <si>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</si>
  <si>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</si>
  <si>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</si>
  <si>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</si>
  <si>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</si>
  <si>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</si>
  <si>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</si>
  <si>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</si>
  <si>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</si>
  <si>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</si>
  <si>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</si>
  <si>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</si>
  <si>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</si>
  <si>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</si>
  <si>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</si>
  <si>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</si>
  <si>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</si>
  <si>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</si>
  <si>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</si>
  <si>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</si>
  <si>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</si>
  <si>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</si>
  <si>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</si>
  <si>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</si>
  <si>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</si>
  <si>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</si>
  <si>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</si>
  <si>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</si>
  <si>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</si>
  <si>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</si>
  <si>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</si>
  <si>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</si>
  <si>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</si>
  <si>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</si>
  <si>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</si>
  <si>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</si>
  <si>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</si>
  <si>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</si>
  <si>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</si>
  <si>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</si>
  <si>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</si>
  <si>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</si>
  <si>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</si>
  <si>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</si>
  <si>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</si>
  <si>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</si>
  <si>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</si>
  <si>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</si>
  <si>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</si>
  <si>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</si>
  <si>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</si>
  <si>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</si>
  <si>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</si>
  <si>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</si>
  <si>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</si>
  <si>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</si>
  <si>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</si>
  <si>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</si>
  <si>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</si>
  <si>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</si>
  <si>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</si>
  <si>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</si>
  <si>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</si>
  <si>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</si>
  <si>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</si>
  <si>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</si>
  <si>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</si>
  <si>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</si>
  <si>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</si>
  <si>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</si>
  <si>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</si>
  <si>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</si>
  <si>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</si>
  <si>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</si>
  <si>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</si>
  <si>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</si>
  <si>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</si>
  <si>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</si>
  <si>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</si>
  <si>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</si>
  <si>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</si>
  <si>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</si>
  <si>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</si>
  <si>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</si>
  <si>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</si>
  <si>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</si>
  <si>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</si>
  <si>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</si>
  <si>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</si>
  <si>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</si>
  <si>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</si>
  <si>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</si>
  <si>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</si>
  <si>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</si>
  <si>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</si>
  <si>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</si>
  <si>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</si>
  <si>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</si>
  <si>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</si>
  <si>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</si>
  <si>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</si>
  <si>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</si>
  <si>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</si>
  <si>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</si>
  <si>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</si>
  <si>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</si>
  <si>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</si>
  <si>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</si>
  <si>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</si>
  <si>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</si>
  <si>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</si>
  <si>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</si>
  <si>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</si>
  <si>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</si>
  <si>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</si>
  <si>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</si>
  <si>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</si>
  <si>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</si>
  <si>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</si>
  <si>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</si>
  <si>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</si>
  <si>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</si>
  <si>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</si>
  <si>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</si>
  <si>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</si>
  <si>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</si>
  <si>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</si>
  <si>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</si>
  <si>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</si>
  <si>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</si>
  <si>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</si>
  <si>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</si>
  <si>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</si>
  <si>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</si>
  <si>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</si>
  <si>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</si>
  <si>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</si>
  <si>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</si>
  <si>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</si>
  <si>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</si>
  <si>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</si>
  <si>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</si>
  <si>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</si>
  <si>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</si>
  <si>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</si>
  <si>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</si>
  <si>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</si>
  <si>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</si>
  <si>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</si>
  <si>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</si>
  <si>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</si>
  <si>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</si>
  <si>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</si>
  <si>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</si>
  <si>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</si>
  <si>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</si>
  <si>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</si>
  <si>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</si>
  <si>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</si>
  <si>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</si>
  <si>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</si>
  <si>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</si>
  <si>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</si>
  <si>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</si>
  <si>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</si>
  <si>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</si>
  <si>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</si>
  <si>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</si>
  <si>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</si>
  <si>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</si>
  <si>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</si>
  <si>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</si>
  <si>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</si>
  <si>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</si>
  <si>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</si>
  <si>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</si>
  <si>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</si>
  <si>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</si>
  <si>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</si>
  <si>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</si>
  <si>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</si>
  <si>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</si>
  <si>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</si>
  <si>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</si>
  <si>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</si>
  <si>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</si>
  <si>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</si>
  <si>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</si>
  <si>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</si>
  <si>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</si>
  <si>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</si>
  <si>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</si>
  <si>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</si>
  <si>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</si>
  <si>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</si>
  <si>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</si>
  <si>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</si>
  <si>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</si>
  <si>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</si>
  <si>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</si>
  <si>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</si>
  <si>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</si>
  <si>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</si>
  <si>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</si>
  <si>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</si>
  <si>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</si>
  <si>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</si>
  <si>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</si>
  <si>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</si>
  <si>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</si>
  <si>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</si>
  <si>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</si>
  <si>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</si>
  <si>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</si>
  <si>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</si>
  <si>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</si>
  <si>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</si>
  <si>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</si>
  <si>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</si>
  <si>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</si>
  <si>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</si>
  <si>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</si>
  <si>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</si>
  <si>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</si>
  <si>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</si>
  <si>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</si>
  <si>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</si>
  <si>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</si>
  <si>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</si>
  <si>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</si>
  <si>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</si>
  <si>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</si>
  <si>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</si>
  <si>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</si>
  <si>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</si>
  <si>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</si>
  <si>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</si>
  <si>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</si>
  <si>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</si>
  <si>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</si>
  <si>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</si>
  <si>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</si>
  <si>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</si>
  <si>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</si>
  <si>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</si>
  <si>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</si>
  <si>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</si>
  <si>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</si>
  <si>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</si>
  <si>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</si>
  <si>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</si>
  <si>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</si>
  <si>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</si>
  <si>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</si>
  <si>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</si>
  <si>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</si>
  <si>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</si>
  <si>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</si>
  <si>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</si>
  <si>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</si>
  <si>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</si>
  <si>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</si>
  <si>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</si>
  <si>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</si>
  <si>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</si>
  <si>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</si>
  <si>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</si>
  <si>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</si>
  <si>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</si>
  <si>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</si>
  <si>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</si>
  <si>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</si>
  <si>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</si>
  <si>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</si>
  <si>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</si>
  <si>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</si>
  <si>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</si>
  <si>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</si>
  <si>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</si>
  <si>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</si>
  <si>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</si>
  <si>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</si>
  <si>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</si>
  <si>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</si>
  <si>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</si>
  <si>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</si>
  <si>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</si>
  <si>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</si>
  <si>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</si>
  <si>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</si>
  <si>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</si>
  <si>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</si>
  <si>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</si>
  <si>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</si>
  <si>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</si>
  <si>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</si>
  <si>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</si>
  <si>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</si>
  <si>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</si>
  <si>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</si>
  <si>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</si>
  <si>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</si>
  <si>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</si>
  <si>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</si>
  <si>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</si>
  <si>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</si>
  <si>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</si>
  <si>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</si>
  <si>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</si>
  <si>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</si>
  <si>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</si>
  <si>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</si>
  <si>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</si>
  <si>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</si>
  <si>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</si>
  <si>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</si>
  <si>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</si>
  <si>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</si>
  <si>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</si>
  <si>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</si>
  <si>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</si>
  <si>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</si>
  <si>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</si>
  <si>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</si>
  <si>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</si>
  <si>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</si>
  <si>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</si>
  <si>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</si>
  <si>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</si>
  <si>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</si>
  <si>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</si>
  <si>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</si>
  <si>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</si>
  <si>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</si>
  <si>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</si>
  <si>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</si>
  <si>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</si>
  <si>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</si>
  <si>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</si>
  <si>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</si>
  <si>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</si>
  <si>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</si>
  <si>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</si>
  <si>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</si>
  <si>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</si>
  <si>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</si>
  <si>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</si>
  <si>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</si>
  <si>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</si>
  <si>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</si>
  <si>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</si>
  <si>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</si>
  <si>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</si>
  <si>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</si>
  <si>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</si>
  <si>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</si>
  <si>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</si>
  <si>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</si>
  <si>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</si>
  <si>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</si>
  <si>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</si>
  <si>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</si>
  <si>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</si>
  <si>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</si>
  <si>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</si>
  <si>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</si>
  <si>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</si>
  <si>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</si>
  <si>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</si>
  <si>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</si>
  <si>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</si>
  <si>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</si>
  <si>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</si>
  <si>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</si>
  <si>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</si>
  <si>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</si>
  <si>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</si>
  <si>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</si>
  <si>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</si>
  <si>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</si>
  <si>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</si>
  <si>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</si>
  <si>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</si>
  <si>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</si>
  <si>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</si>
  <si>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</si>
  <si>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</si>
  <si>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</si>
  <si>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</si>
  <si>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</si>
  <si>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</si>
  <si>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</si>
  <si>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</si>
  <si>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</si>
  <si>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</si>
  <si>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</si>
  <si>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</si>
  <si>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</si>
  <si>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</si>
  <si>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</si>
  <si>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</si>
  <si>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</si>
  <si>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</si>
  <si>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</si>
  <si>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</si>
  <si>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</si>
  <si>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</si>
  <si>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</si>
  <si>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</si>
  <si>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</si>
  <si>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</si>
  <si>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</si>
  <si>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</si>
  <si>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</si>
  <si>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</si>
  <si>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</si>
  <si>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</si>
  <si>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</si>
  <si>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</si>
  <si>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</si>
  <si>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</si>
  <si>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</si>
  <si>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</si>
  <si>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</si>
  <si>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</si>
  <si>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</si>
  <si>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</si>
  <si>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</si>
  <si>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</si>
  <si>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</si>
  <si>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</si>
  <si>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</si>
  <si>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</si>
  <si>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</si>
  <si>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</si>
  <si>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</si>
  <si>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</si>
  <si>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</si>
  <si>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</si>
  <si>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</si>
  <si>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</si>
  <si>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</si>
  <si>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</si>
  <si>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</si>
  <si>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</si>
  <si>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</si>
  <si>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</si>
  <si>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</si>
  <si>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</si>
  <si>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</si>
  <si>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</si>
  <si>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</si>
  <si>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</si>
  <si>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</si>
  <si>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</si>
  <si>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</si>
  <si>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</si>
  <si>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</si>
  <si>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</si>
  <si>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</si>
  <si>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</si>
  <si>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</si>
  <si>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</si>
  <si>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</si>
  <si>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</si>
  <si>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</si>
  <si>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</si>
  <si>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</si>
  <si>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</si>
  <si>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</si>
  <si>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</si>
  <si>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</si>
  <si>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</si>
  <si>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</si>
  <si>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</si>
  <si>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</si>
  <si>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</si>
  <si>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</si>
  <si>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</si>
  <si>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</si>
  <si>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</si>
  <si>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</si>
  <si>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</si>
  <si>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</si>
  <si>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</si>
  <si>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</si>
  <si>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</si>
  <si>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</si>
  <si>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</si>
  <si>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</si>
  <si>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</si>
  <si>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</si>
  <si>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</si>
  <si>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</si>
  <si>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</si>
  <si>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</si>
  <si>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</si>
  <si>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</si>
  <si>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</si>
  <si>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</si>
  <si>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</si>
  <si>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</si>
  <si>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</si>
  <si>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</si>
  <si>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</si>
  <si>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</si>
  <si>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</si>
  <si>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</si>
  <si>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</si>
  <si>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</si>
  <si>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</si>
  <si>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</si>
  <si>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</si>
  <si>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</si>
  <si>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</si>
  <si>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</si>
  <si>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</si>
  <si>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</si>
  <si>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</si>
  <si>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</si>
  <si>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</si>
  <si>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</si>
  <si>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</si>
  <si>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</si>
  <si>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</si>
  <si>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</si>
  <si>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</si>
  <si>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</si>
  <si>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</si>
  <si>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</si>
  <si>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</si>
  <si>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</si>
  <si>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</si>
  <si>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</si>
  <si>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</si>
  <si>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</si>
  <si>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</si>
  <si>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</si>
  <si>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</si>
  <si>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</si>
  <si>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</si>
  <si>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</si>
  <si>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</si>
  <si>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</si>
  <si>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</si>
  <si>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</si>
  <si>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</si>
  <si>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</si>
  <si>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</si>
  <si>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</si>
  <si>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</si>
  <si>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</si>
  <si>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</si>
  <si>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</si>
  <si>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</si>
  <si>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</si>
  <si>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</si>
  <si>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</si>
  <si>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</si>
  <si>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</si>
  <si>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</si>
  <si>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</si>
  <si>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</si>
  <si>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</si>
  <si>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</si>
  <si>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</si>
  <si>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</si>
  <si>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</si>
  <si>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</si>
  <si>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</si>
  <si>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</si>
  <si>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</si>
  <si>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</si>
  <si>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</si>
  <si>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</si>
  <si>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</si>
  <si>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</si>
  <si>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</si>
  <si>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</si>
  <si>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</si>
  <si>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</si>
  <si>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</si>
  <si>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</si>
  <si>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</si>
  <si>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</si>
  <si>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</si>
  <si>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</si>
  <si>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</si>
  <si>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</si>
  <si>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</si>
  <si>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</si>
  <si>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</si>
  <si>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</si>
  <si>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</si>
  <si>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</si>
  <si>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</si>
  <si>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</si>
  <si>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</si>
  <si>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</si>
  <si>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</si>
  <si>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</si>
  <si>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</si>
  <si>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</si>
  <si>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</si>
  <si>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</si>
  <si>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</si>
  <si>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</si>
  <si>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</si>
  <si>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</si>
  <si>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</si>
  <si>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</si>
  <si>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</si>
  <si>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</si>
  <si>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</si>
  <si>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</si>
  <si>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</si>
  <si>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</si>
  <si>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</si>
  <si>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</si>
  <si>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</si>
  <si>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</si>
  <si>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</si>
  <si>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</si>
  <si>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</si>
  <si>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</si>
  <si>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</si>
  <si>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</si>
  <si>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</si>
  <si>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</si>
  <si>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</si>
  <si>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</si>
  <si>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</si>
  <si>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</si>
  <si>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</si>
  <si>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</si>
  <si>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</si>
  <si>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</si>
  <si>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</si>
  <si>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</si>
  <si>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</si>
  <si>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</si>
  <si>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</si>
  <si>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</si>
  <si>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</si>
  <si>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</si>
  <si>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</si>
  <si>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</si>
  <si>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</si>
  <si>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</si>
  <si>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</si>
  <si>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</si>
  <si>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</si>
  <si>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</si>
  <si>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</si>
  <si>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</si>
  <si>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</si>
  <si>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</si>
  <si>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</si>
  <si>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</si>
  <si>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</si>
  <si>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</si>
  <si>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</si>
  <si>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</si>
  <si>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</si>
  <si>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</si>
  <si>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</si>
  <si>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</si>
  <si>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</si>
  <si>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</si>
  <si>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</si>
  <si>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</si>
  <si>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</si>
  <si>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</si>
  <si>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</si>
  <si>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</si>
  <si>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</si>
  <si>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</si>
  <si>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</si>
  <si>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</si>
  <si>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</si>
  <si>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</si>
  <si>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</si>
  <si>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</si>
  <si>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</si>
  <si>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</si>
  <si>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</si>
  <si>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</si>
  <si>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</si>
  <si>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</si>
  <si>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</si>
  <si>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</si>
  <si>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</si>
  <si>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</si>
  <si>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</si>
  <si>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</si>
  <si>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</si>
  <si>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</si>
  <si>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</si>
  <si>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</si>
  <si>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</si>
  <si>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</si>
  <si>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</si>
  <si>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</si>
  <si>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</si>
  <si>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</si>
  <si>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</si>
  <si>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</si>
  <si>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</si>
  <si>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</si>
  <si>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</si>
  <si>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</si>
  <si>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</si>
  <si>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</si>
  <si>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</si>
  <si>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</si>
  <si>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</si>
  <si>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</si>
  <si>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</si>
  <si>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</si>
  <si>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</si>
  <si>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</si>
  <si>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</si>
  <si>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</si>
  <si>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</si>
  <si>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</si>
  <si>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</si>
  <si>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</si>
  <si>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</si>
  <si>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</si>
  <si>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</si>
  <si>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</si>
  <si>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</si>
  <si>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</si>
  <si>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</si>
  <si>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</si>
  <si>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</si>
  <si>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</si>
  <si>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</si>
  <si>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</si>
  <si>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</si>
  <si>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</si>
  <si>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</si>
  <si>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</si>
  <si>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</si>
  <si>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</si>
  <si>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</si>
  <si>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</si>
  <si>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</si>
  <si>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</si>
  <si>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</si>
  <si>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</si>
  <si>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</si>
  <si>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</si>
  <si>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</si>
  <si>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</si>
  <si>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</si>
  <si>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</si>
  <si>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</si>
  <si>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</si>
  <si>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</si>
  <si>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</si>
  <si>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</si>
  <si>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</si>
  <si>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</si>
  <si>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</si>
  <si>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</si>
  <si>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</si>
  <si>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</si>
  <si>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</si>
  <si>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</si>
  <si>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</si>
  <si>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</si>
  <si>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</si>
  <si>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</si>
  <si>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</si>
  <si>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</si>
  <si>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</si>
  <si>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</si>
  <si>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</si>
  <si>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</si>
  <si>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</si>
  <si>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</si>
  <si>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</si>
  <si>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</si>
  <si>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</si>
  <si>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</si>
  <si>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</si>
  <si>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</si>
  <si>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</si>
  <si>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</si>
  <si>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</si>
  <si>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</si>
  <si>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</si>
  <si>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</si>
  <si>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</si>
  <si>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</si>
  <si>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</si>
  <si>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</si>
  <si>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</si>
  <si>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</si>
  <si>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</si>
  <si>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</si>
  <si>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</si>
  <si>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</si>
  <si>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</si>
  <si>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</si>
  <si>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</si>
  <si>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</si>
  <si>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</si>
  <si>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</si>
  <si>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</si>
  <si>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</si>
  <si>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</si>
  <si>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</si>
  <si>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</si>
  <si>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</si>
  <si>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</si>
  <si>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</si>
  <si>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</si>
  <si>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</si>
  <si>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</si>
  <si>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</si>
  <si>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</si>
  <si>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</si>
  <si>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</si>
  <si>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</si>
  <si>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</si>
  <si>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</si>
  <si>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</si>
  <si>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</si>
  <si>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</si>
  <si>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</si>
  <si>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</si>
  <si>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</si>
  <si>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</si>
  <si>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</si>
  <si>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</si>
  <si>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</si>
  <si>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</si>
  <si>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</si>
  <si>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</si>
  <si>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</si>
  <si>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</si>
  <si>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</si>
  <si>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</si>
  <si>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</si>
  <si>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</si>
  <si>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</si>
  <si>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</si>
  <si>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</si>
  <si>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</si>
  <si>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</si>
  <si>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</si>
  <si>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</si>
  <si>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</si>
  <si>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</si>
  <si>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</si>
  <si>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</si>
  <si>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</si>
  <si>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</si>
  <si>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</si>
  <si>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</si>
  <si>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</si>
  <si>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</si>
  <si>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</si>
  <si>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</si>
  <si>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</si>
  <si>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</si>
  <si>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</si>
  <si>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</si>
  <si>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</si>
  <si>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</si>
  <si>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</si>
  <si>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</si>
  <si>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</si>
  <si>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</si>
  <si>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</si>
  <si>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</si>
  <si>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</si>
  <si>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</si>
  <si>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</si>
  <si>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</si>
  <si>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</si>
  <si>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</si>
  <si>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</si>
  <si>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</si>
  <si>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</si>
  <si>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</si>
  <si>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</si>
  <si>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</si>
  <si>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</si>
  <si>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</si>
  <si>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</si>
  <si>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</si>
  <si>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</si>
  <si>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</si>
  <si>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</si>
  <si>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</si>
  <si>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</si>
  <si>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</si>
  <si>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</si>
  <si>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</si>
  <si>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</si>
  <si>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</si>
  <si>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</si>
  <si>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</si>
  <si>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</si>
  <si>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</si>
  <si>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</si>
  <si>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</si>
  <si>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</si>
  <si>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</si>
  <si>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</si>
  <si>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</si>
  <si>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</si>
  <si>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</si>
  <si>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</si>
  <si>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</si>
  <si>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</si>
  <si>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</si>
  <si>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</si>
  <si>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</si>
  <si>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</si>
  <si>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</si>
  <si>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</si>
  <si>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</si>
  <si>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</si>
  <si>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</si>
  <si>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</si>
  <si>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</si>
  <si>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</si>
  <si>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</si>
  <si>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</si>
  <si>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</si>
  <si>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</si>
  <si>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</si>
  <si>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</si>
  <si>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</si>
  <si>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</si>
  <si>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</si>
  <si>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</si>
  <si>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</si>
  <si>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</si>
  <si>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</si>
  <si>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</si>
  <si>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</si>
  <si>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</si>
  <si>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</si>
  <si>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</si>
  <si>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</si>
  <si>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</si>
  <si>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</si>
  <si>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</si>
  <si>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</si>
  <si>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</si>
  <si>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</si>
  <si>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</si>
  <si>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</si>
  <si>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</si>
  <si>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</si>
  <si>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</si>
  <si>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</si>
  <si>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</si>
  <si>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</si>
  <si>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</si>
  <si>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</si>
  <si>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</si>
  <si>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</si>
  <si>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</si>
  <si>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</si>
  <si>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</si>
  <si>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</si>
  <si>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</si>
  <si>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</si>
  <si>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</si>
  <si>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</si>
  <si>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</si>
  <si>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</si>
  <si>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</si>
  <si>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</si>
  <si>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</si>
  <si>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</si>
  <si>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</si>
  <si>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</si>
  <si>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</si>
  <si>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</si>
  <si>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</si>
  <si>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</si>
  <si>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</si>
  <si>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</si>
  <si>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</si>
  <si>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</si>
  <si>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</si>
  <si>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</si>
  <si>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</si>
  <si>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</si>
  <si>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</si>
  <si>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</si>
  <si>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</si>
  <si>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</si>
  <si>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</si>
  <si>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</si>
  <si>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</si>
  <si>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</si>
  <si>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</si>
  <si>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</si>
  <si>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</si>
  <si>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</si>
  <si>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</si>
  <si>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</si>
  <si>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</si>
  <si>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</si>
  <si>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</si>
  <si>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</si>
  <si>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</si>
  <si>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</si>
  <si>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</si>
  <si>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</si>
  <si>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</si>
  <si>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</si>
  <si>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</si>
  <si>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</si>
  <si>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</si>
  <si>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</si>
  <si>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</si>
  <si>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</si>
  <si>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</si>
  <si>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</si>
  <si>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</si>
  <si>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</si>
  <si>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</si>
  <si>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</si>
  <si>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</si>
  <si>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</si>
  <si>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</si>
  <si>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</si>
  <si>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</si>
  <si>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</si>
  <si>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</si>
  <si>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</si>
  <si>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</si>
  <si>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</si>
  <si>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</si>
  <si>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</si>
  <si>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</si>
  <si>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</si>
  <si>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</si>
  <si>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</si>
  <si>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</si>
  <si>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</si>
  <si>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</si>
  <si>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</si>
  <si>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</si>
  <si>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</si>
  <si>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</si>
  <si>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</si>
  <si>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</si>
  <si>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</si>
  <si>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</si>
  <si>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</si>
  <si>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</si>
  <si>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</si>
  <si>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</si>
  <si>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</si>
  <si>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</si>
  <si>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</si>
  <si>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</si>
  <si>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</si>
  <si>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</si>
  <si>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</si>
  <si>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</si>
  <si>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</si>
  <si>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</si>
  <si>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</si>
  <si>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</si>
  <si>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</si>
  <si>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</si>
  <si>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</si>
  <si>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</si>
  <si>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</si>
  <si>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</si>
  <si>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</si>
  <si>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</si>
  <si>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</si>
  <si>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</si>
  <si>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</si>
  <si>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</si>
  <si>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</si>
  <si>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</si>
  <si>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</si>
  <si>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</si>
  <si>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</si>
  <si>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</si>
  <si>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</si>
  <si>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</si>
  <si>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</si>
  <si>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</si>
  <si>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</si>
  <si>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</si>
  <si>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</si>
  <si>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</si>
  <si>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</si>
  <si>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</si>
  <si>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</si>
  <si>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</si>
  <si>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</si>
  <si>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</si>
  <si>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</si>
  <si>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</si>
  <si>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</si>
  <si>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</si>
  <si>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</si>
  <si>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</si>
  <si>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</si>
  <si>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</si>
  <si>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</si>
  <si>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</si>
  <si>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</si>
  <si>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</si>
  <si>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</si>
  <si>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</si>
  <si>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</si>
  <si>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</si>
  <si>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</si>
  <si>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</si>
  <si>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</si>
  <si>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</si>
  <si>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</si>
  <si>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</si>
  <si>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</si>
  <si>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</si>
  <si>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</si>
  <si>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</si>
  <si>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</si>
  <si>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</si>
  <si>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</si>
  <si>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</si>
  <si>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</si>
  <si>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</si>
  <si>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</si>
  <si>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</si>
  <si>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</si>
  <si>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</si>
  <si>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</si>
  <si>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</si>
  <si>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</si>
  <si>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</si>
  <si>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</si>
  <si>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</si>
  <si>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</si>
  <si>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</si>
  <si>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</si>
  <si>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</si>
  <si>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</si>
  <si>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</si>
  <si>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</si>
  <si>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</si>
  <si>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</si>
  <si>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</si>
  <si>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</si>
  <si>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</si>
  <si>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</si>
  <si>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</si>
  <si>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</si>
  <si>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</si>
  <si>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</si>
  <si>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</si>
  <si>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</si>
  <si>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</si>
  <si>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</si>
  <si>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</si>
  <si>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</si>
  <si>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</si>
  <si>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</si>
  <si>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</si>
  <si>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</si>
  <si>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</si>
  <si>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</si>
  <si>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</si>
  <si>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</si>
  <si>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</si>
  <si>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</si>
  <si>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</si>
  <si>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</si>
  <si>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</si>
  <si>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</si>
  <si>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</si>
  <si>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</si>
  <si>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</si>
  <si>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</si>
  <si>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</si>
  <si>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</si>
  <si>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</si>
  <si>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</si>
  <si>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</si>
  <si>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</si>
  <si>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</si>
  <si>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</si>
  <si>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</si>
  <si>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</si>
  <si>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</si>
  <si>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</si>
  <si>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</si>
  <si>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</si>
  <si>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</si>
  <si>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</si>
  <si>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</si>
  <si>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</si>
  <si>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</si>
  <si>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</si>
  <si>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</si>
  <si>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</si>
  <si>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</si>
  <si>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</si>
  <si>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</si>
  <si>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</si>
  <si>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</si>
  <si>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</si>
  <si>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</si>
  <si>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</si>
  <si>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</si>
  <si>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</si>
  <si>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</si>
  <si>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</si>
  <si>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</si>
  <si>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</si>
  <si>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</si>
  <si>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</si>
  <si>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</si>
  <si>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</si>
  <si>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</si>
  <si>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</si>
  <si>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</si>
  <si>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</si>
  <si>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</si>
  <si>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</si>
  <si>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</si>
  <si>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</si>
  <si>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</si>
  <si>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</si>
  <si>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</si>
  <si>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</si>
  <si>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</si>
  <si>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</si>
  <si>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</si>
  <si>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</si>
  <si>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</si>
  <si>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</si>
  <si>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</si>
  <si>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</si>
  <si>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</si>
  <si>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</si>
  <si>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</si>
  <si>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</si>
  <si>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</si>
  <si>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</si>
  <si>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</si>
  <si>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</si>
  <si>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</si>
  <si>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</si>
  <si>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</si>
  <si>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</si>
  <si>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</si>
  <si>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</si>
  <si>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</si>
  <si>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</si>
  <si>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</si>
  <si>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</si>
  <si>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</si>
  <si>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</si>
  <si>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</si>
  <si>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</si>
  <si>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</si>
  <si>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</si>
  <si>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</si>
  <si>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</si>
  <si>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</si>
  <si>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</si>
  <si>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</si>
  <si>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</si>
  <si>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</si>
  <si>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</si>
  <si>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</si>
  <si>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</si>
  <si>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</si>
  <si>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</si>
  <si>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</si>
  <si>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</si>
  <si>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</si>
  <si>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</si>
  <si>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</si>
  <si>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</si>
  <si>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</si>
  <si>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</si>
  <si>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</si>
  <si>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</si>
  <si>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</si>
  <si>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</si>
  <si>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</si>
  <si>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</si>
  <si>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</si>
  <si>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</si>
  <si>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</si>
  <si>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</si>
  <si>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</si>
  <si>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</si>
  <si>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</si>
  <si>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</si>
  <si>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</si>
  <si>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</si>
  <si>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</si>
  <si>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</si>
  <si>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</si>
  <si>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</si>
  <si>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</si>
  <si>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</si>
  <si>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</si>
  <si>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</si>
  <si>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</si>
  <si>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</si>
  <si>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</si>
  <si>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</si>
  <si>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</si>
  <si>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</si>
  <si>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</si>
  <si>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</si>
  <si>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</si>
  <si>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</si>
  <si>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</si>
  <si>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</si>
  <si>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</si>
  <si>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</si>
  <si>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</si>
  <si>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</si>
  <si>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</si>
  <si>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</si>
  <si>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</si>
  <si>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</si>
  <si>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</si>
  <si>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</si>
  <si>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</si>
  <si>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</si>
  <si>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</si>
  <si>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</si>
  <si>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</si>
  <si>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</si>
  <si>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</si>
  <si>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</si>
  <si>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</si>
  <si>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</si>
  <si>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</si>
  <si>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</si>
  <si>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</si>
  <si>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</si>
  <si>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</si>
  <si>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</si>
  <si>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</si>
  <si>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</si>
  <si>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</si>
  <si>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</si>
  <si>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</si>
  <si>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</si>
  <si>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</si>
  <si>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</si>
  <si>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</si>
  <si>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</si>
  <si>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</si>
  <si>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</si>
  <si>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</si>
  <si>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</si>
  <si>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</si>
  <si>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</si>
  <si>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</si>
  <si>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</si>
  <si>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</si>
  <si>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</si>
  <si>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</si>
  <si>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</si>
  <si>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</si>
  <si>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</si>
  <si>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</si>
  <si>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</si>
  <si>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</si>
  <si>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</si>
  <si>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</si>
  <si>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</si>
  <si>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</si>
  <si>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</si>
  <si>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</si>
  <si>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</si>
  <si>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</si>
  <si>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</si>
  <si>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</si>
  <si>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</si>
  <si>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</si>
  <si>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</si>
  <si>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</si>
  <si>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</si>
  <si>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</si>
  <si>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</si>
  <si>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</si>
  <si>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</si>
  <si>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</si>
  <si>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</si>
  <si>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</si>
  <si>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</si>
  <si>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</si>
  <si>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</si>
  <si>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</si>
  <si>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</si>
  <si>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</si>
  <si>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</si>
  <si>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</si>
  <si>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</si>
  <si>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</si>
  <si>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</si>
  <si>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</si>
  <si>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</si>
  <si>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</si>
  <si>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</si>
  <si>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</si>
  <si>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</si>
  <si>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</si>
  <si>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</si>
  <si>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</si>
  <si>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</si>
  <si>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</si>
  <si>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</si>
  <si>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</si>
  <si>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</si>
  <si>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</si>
  <si>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</si>
  <si>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</si>
  <si>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</si>
  <si>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</si>
  <si>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</si>
  <si>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</si>
  <si>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</si>
  <si>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</si>
  <si>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</si>
  <si>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</si>
  <si>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</si>
  <si>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</si>
  <si>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</si>
  <si>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</si>
  <si>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</si>
  <si>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</si>
  <si>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</si>
  <si>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</si>
  <si>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</si>
  <si>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</si>
  <si>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</si>
  <si>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</si>
  <si>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</si>
  <si>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</si>
  <si>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</si>
  <si>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</si>
  <si>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</si>
  <si>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</si>
  <si>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</si>
  <si>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</si>
  <si>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</si>
  <si>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</si>
  <si>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</si>
  <si>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</si>
  <si>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</si>
  <si>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</si>
  <si>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</si>
  <si>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</si>
  <si>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</si>
  <si>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</si>
  <si>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</si>
  <si>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</si>
  <si>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</si>
  <si>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</si>
  <si>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</si>
  <si>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</si>
  <si>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</si>
  <si>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</si>
  <si>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</si>
  <si>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</si>
  <si>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</si>
  <si>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</si>
  <si>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</si>
  <si>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</si>
  <si>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</si>
  <si>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</si>
  <si>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</si>
  <si>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</si>
  <si>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</si>
  <si>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</si>
  <si>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</si>
  <si>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</si>
  <si>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</si>
  <si>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</si>
  <si>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</si>
  <si>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</si>
  <si>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</si>
  <si>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</si>
  <si>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</si>
  <si>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</si>
  <si>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</si>
  <si>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</si>
  <si>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</si>
  <si>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</si>
  <si>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</si>
  <si>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</si>
  <si>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</si>
  <si>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</si>
  <si>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</si>
  <si>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</si>
  <si>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</si>
  <si>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</si>
  <si>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</si>
  <si>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</si>
  <si>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</si>
  <si>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</si>
  <si>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</si>
  <si>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</si>
  <si>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</si>
  <si>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</si>
  <si>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</si>
  <si>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</si>
  <si>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</si>
  <si>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</si>
  <si>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</si>
  <si>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</si>
  <si>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</si>
  <si>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</si>
  <si>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</si>
  <si>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</si>
  <si>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</si>
  <si>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</si>
  <si>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</si>
  <si>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</si>
  <si>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</si>
  <si>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</si>
  <si>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</si>
  <si>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</si>
  <si>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</si>
  <si>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</si>
  <si>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</si>
  <si>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</si>
  <si>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</si>
  <si>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</si>
  <si>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</si>
  <si>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</si>
  <si>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</si>
  <si>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</si>
  <si>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</si>
  <si>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</si>
  <si>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</si>
  <si>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</si>
  <si>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</si>
  <si>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</si>
  <si>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</si>
  <si>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</si>
  <si>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</si>
  <si>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</si>
  <si>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</si>
  <si>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</si>
  <si>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</si>
  <si>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</si>
  <si>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</si>
  <si>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</si>
  <si>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</si>
  <si>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</si>
  <si>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</si>
  <si>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</si>
  <si>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</si>
  <si>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</si>
  <si>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</si>
  <si>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</si>
  <si>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</si>
  <si>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</si>
  <si>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</si>
  <si>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</si>
  <si>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</si>
  <si>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</si>
  <si>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</si>
  <si>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</si>
  <si>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</si>
  <si>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</si>
  <si>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</si>
  <si>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</si>
  <si>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</si>
  <si>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</si>
  <si>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</si>
  <si>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</si>
  <si>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</si>
  <si>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</si>
  <si>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</si>
  <si>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</si>
  <si>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</si>
  <si>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</si>
  <si>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</si>
  <si>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</si>
  <si>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</si>
  <si>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</si>
  <si>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</si>
  <si>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</si>
  <si>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</si>
  <si>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</si>
  <si>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</si>
  <si>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</si>
  <si>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</si>
  <si>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</si>
  <si>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</si>
  <si>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</si>
  <si>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</si>
  <si>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</si>
  <si>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</si>
  <si>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</si>
  <si>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</si>
  <si>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</si>
  <si>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</si>
  <si>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</si>
  <si>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</si>
  <si>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</si>
  <si>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</si>
  <si>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</si>
  <si>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</si>
  <si>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</si>
  <si>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</si>
  <si>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</si>
  <si>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</si>
  <si>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</si>
  <si>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</si>
  <si>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</si>
  <si>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</si>
  <si>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</si>
  <si>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</si>
  <si>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</si>
  <si>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</si>
  <si>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</si>
  <si>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</si>
  <si>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</si>
  <si>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</si>
  <si>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</si>
  <si>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</si>
  <si>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</si>
  <si>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</si>
  <si>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</si>
  <si>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</si>
  <si>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</si>
  <si>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</si>
  <si>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</si>
  <si>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</si>
  <si>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</si>
  <si>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</si>
  <si>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</si>
  <si>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</si>
  <si>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</si>
  <si>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</si>
  <si>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</si>
  <si>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</si>
  <si>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</si>
  <si>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</si>
  <si>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</si>
  <si>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</si>
  <si>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</si>
  <si>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</si>
  <si>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</si>
  <si>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</si>
  <si>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</si>
  <si>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</si>
  <si>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</si>
  <si>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</si>
  <si>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</si>
  <si>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</si>
  <si>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</si>
  <si>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</si>
  <si>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</si>
  <si>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</si>
  <si>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</si>
  <si>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</si>
  <si>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</si>
  <si>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</si>
  <si>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</si>
  <si>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</si>
  <si>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</si>
  <si>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</si>
  <si>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</si>
  <si>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</si>
  <si>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</si>
  <si>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</si>
  <si>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</si>
  <si>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</si>
  <si>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</si>
  <si>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</si>
  <si>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</si>
  <si>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</si>
  <si>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</si>
  <si>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</si>
  <si>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</si>
  <si>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</si>
  <si>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</si>
  <si>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</si>
  <si>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</si>
  <si>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</si>
  <si>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</si>
  <si>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</si>
  <si>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</si>
  <si>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</si>
  <si>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</si>
  <si>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</si>
  <si>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</si>
  <si>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</si>
  <si>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</si>
  <si>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</si>
  <si>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</si>
  <si>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</si>
  <si>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</si>
  <si>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</si>
  <si>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</si>
  <si>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</si>
  <si>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</si>
  <si>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</si>
  <si>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</si>
  <si>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</si>
  <si>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</si>
  <si>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</si>
  <si>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</si>
  <si>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</si>
  <si>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</si>
  <si>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</si>
  <si>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</si>
  <si>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</si>
  <si>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</si>
  <si>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</si>
  <si>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</si>
  <si>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</si>
  <si>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</si>
  <si>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</si>
  <si>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</si>
  <si>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</si>
  <si>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</si>
  <si>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</si>
  <si>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</si>
  <si>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</si>
  <si>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</si>
  <si>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</si>
  <si>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</si>
  <si>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</si>
  <si>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</si>
  <si>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</si>
  <si>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</si>
  <si>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</si>
  <si>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</si>
  <si>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</si>
  <si>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</si>
  <si>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</si>
  <si>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</si>
  <si>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</si>
  <si>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</si>
  <si>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</si>
  <si>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</si>
  <si>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</si>
  <si>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</si>
  <si>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</si>
  <si>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</si>
  <si>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</si>
  <si>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</si>
  <si>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</si>
  <si>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</si>
  <si>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</si>
  <si>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</si>
  <si>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</si>
  <si>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</si>
  <si>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</si>
  <si>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</si>
  <si>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</si>
  <si>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</si>
  <si>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</si>
  <si>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</si>
  <si>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</si>
  <si>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</si>
  <si>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</si>
  <si>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</si>
  <si>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</si>
  <si>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</si>
  <si>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</si>
  <si>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</si>
  <si>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</si>
  <si>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</si>
  <si>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</si>
  <si>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</si>
  <si>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</si>
  <si>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</si>
  <si>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</si>
  <si>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</si>
  <si>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</si>
  <si>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</si>
  <si>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</si>
  <si>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</si>
  <si>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</si>
  <si>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</si>
  <si>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</si>
  <si>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</si>
  <si>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</si>
  <si>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</si>
  <si>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</si>
  <si>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</si>
  <si>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</si>
  <si>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</si>
  <si>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</si>
  <si>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</si>
  <si>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</si>
  <si>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</si>
  <si>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</si>
  <si>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</si>
  <si>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</si>
  <si>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</si>
  <si>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</si>
  <si>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</si>
  <si>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</si>
  <si>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</si>
  <si>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</si>
  <si>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</si>
  <si>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</si>
  <si>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</si>
  <si>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</si>
  <si>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</si>
  <si>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</si>
  <si>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</si>
  <si>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</si>
  <si>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</si>
  <si>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</si>
  <si>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</si>
  <si>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</si>
  <si>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</si>
  <si>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</si>
  <si>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</si>
  <si>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</si>
  <si>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</si>
  <si>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</si>
  <si>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</si>
  <si>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</si>
  <si>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</si>
  <si>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</si>
  <si>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</si>
  <si>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</si>
  <si>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</si>
  <si>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</si>
  <si>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</si>
  <si>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</si>
  <si>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</si>
  <si>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</si>
  <si>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</si>
  <si>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</si>
  <si>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</si>
  <si>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</si>
  <si>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</si>
  <si>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</si>
  <si>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</si>
  <si>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</si>
  <si>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</si>
  <si>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</si>
  <si>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</si>
  <si>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</si>
  <si>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</si>
  <si>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</si>
  <si>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</si>
  <si>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</si>
  <si>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</si>
  <si>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</si>
  <si>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</si>
  <si>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</si>
  <si>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</si>
  <si>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</si>
  <si>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</si>
  <si>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</si>
  <si>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</si>
  <si>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</si>
  <si>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</si>
  <si>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</si>
  <si>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</si>
  <si>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</si>
  <si>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</si>
  <si>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</si>
  <si>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</si>
  <si>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</si>
  <si>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</si>
  <si>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</si>
  <si>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</si>
  <si>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</si>
  <si>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</si>
  <si>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</si>
  <si>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</si>
  <si>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</si>
  <si>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</si>
  <si>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</si>
  <si>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</si>
  <si>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</si>
  <si>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</si>
  <si>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</si>
  <si>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</si>
  <si>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</si>
  <si>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</si>
  <si>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</si>
  <si>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</si>
  <si>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</si>
  <si>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</si>
  <si>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</si>
  <si>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</si>
  <si>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</si>
  <si>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</si>
  <si>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</si>
  <si>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</si>
  <si>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</si>
  <si>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</si>
  <si>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</si>
  <si>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</si>
  <si>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</si>
  <si>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</si>
  <si>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</si>
  <si>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</si>
  <si>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</si>
  <si>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</si>
  <si>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</si>
  <si>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</si>
  <si>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</si>
  <si>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</si>
  <si>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</si>
  <si>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</si>
  <si>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</si>
  <si>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</si>
  <si>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</si>
  <si>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</si>
  <si>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</si>
  <si>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</si>
  <si>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</si>
  <si>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</si>
  <si>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</si>
  <si>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</si>
  <si>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</si>
  <si>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</si>
  <si>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</si>
  <si>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</si>
  <si>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</si>
  <si>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</si>
  <si>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</si>
  <si>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</si>
  <si>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</si>
  <si>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</si>
  <si>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</si>
  <si>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</si>
  <si>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</si>
  <si>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</si>
  <si>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</si>
  <si>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</si>
  <si>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</si>
  <si>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</si>
  <si>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</si>
  <si>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</si>
  <si>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</si>
  <si>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</si>
  <si>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</si>
  <si>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</si>
  <si>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</si>
  <si>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</si>
  <si>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</si>
  <si>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</si>
  <si>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</si>
  <si>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</si>
  <si>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</si>
  <si>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</si>
  <si>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</si>
  <si>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</si>
  <si>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</si>
  <si>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</si>
  <si>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</si>
  <si>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</si>
  <si>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</si>
  <si>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</si>
  <si>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</si>
  <si>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</si>
  <si>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</si>
  <si>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</si>
  <si>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</si>
  <si>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</si>
  <si>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</si>
  <si>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</si>
  <si>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</si>
  <si>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</si>
  <si>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</si>
  <si>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</si>
  <si>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</si>
  <si>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</si>
  <si>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</si>
  <si>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</si>
  <si>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</si>
  <si>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</si>
  <si>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</si>
  <si>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</si>
  <si>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</si>
  <si>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</si>
  <si>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</si>
  <si>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</si>
  <si>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</si>
  <si>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</si>
  <si>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</si>
  <si>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</si>
  <si>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</si>
  <si>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</si>
  <si>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</si>
  <si>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</si>
  <si>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</si>
  <si>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</si>
  <si>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</si>
  <si>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</si>
  <si>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</si>
  <si>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</si>
  <si>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</si>
  <si>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</si>
  <si>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</si>
  <si>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</si>
  <si>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</si>
  <si>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</si>
  <si>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</si>
  <si>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</si>
  <si>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</si>
  <si>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</si>
  <si>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</si>
  <si>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</si>
  <si>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</si>
  <si>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</si>
  <si>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</si>
  <si>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</si>
  <si>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</si>
  <si>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</si>
  <si>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</si>
  <si>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</si>
  <si>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</si>
  <si>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</si>
  <si>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</si>
  <si>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</si>
  <si>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</si>
  <si>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</si>
  <si>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</si>
  <si>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</si>
  <si>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</si>
  <si>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</si>
  <si>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</si>
  <si>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</si>
  <si>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</si>
  <si>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</si>
  <si>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</si>
  <si>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</si>
  <si>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</si>
  <si>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</si>
  <si>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</si>
  <si>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</si>
  <si>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</si>
  <si>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</si>
  <si>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</si>
  <si>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</si>
  <si>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</si>
  <si>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</si>
  <si>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</si>
  <si>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</si>
  <si>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</si>
  <si>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</si>
  <si>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</si>
  <si>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</si>
  <si>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</si>
  <si>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</si>
  <si>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</si>
  <si>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</si>
  <si>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</si>
  <si>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</si>
  <si>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</si>
  <si>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</si>
  <si>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</si>
  <si>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</si>
  <si>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</si>
  <si>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</si>
  <si>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</si>
  <si>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</si>
  <si>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</si>
  <si>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</si>
  <si>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</si>
  <si>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</si>
  <si>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</si>
  <si>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</si>
  <si>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</si>
  <si>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</si>
  <si>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</si>
  <si>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</si>
  <si>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</si>
  <si>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</si>
  <si>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</si>
  <si>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</si>
  <si>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</si>
  <si>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</si>
  <si>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</si>
  <si>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</si>
  <si>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</si>
  <si>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</si>
  <si>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</si>
  <si>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</si>
  <si>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</si>
  <si>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</si>
  <si>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</si>
  <si>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</si>
  <si>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</si>
  <si>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</si>
  <si>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</si>
  <si>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</si>
  <si>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</si>
  <si>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</si>
  <si>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</si>
  <si>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</si>
  <si>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</si>
  <si>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</si>
  <si>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</si>
  <si>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</si>
  <si>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</si>
  <si>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</si>
  <si>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</si>
  <si>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</si>
  <si>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</si>
  <si>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</si>
  <si>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</si>
  <si>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</si>
  <si>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</si>
  <si>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</si>
  <si>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</si>
  <si>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</si>
  <si>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</si>
  <si>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</si>
  <si>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</si>
  <si>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</si>
  <si>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</si>
  <si>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</si>
  <si>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</si>
  <si>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</si>
  <si>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</si>
  <si>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</si>
  <si>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</si>
  <si>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</si>
  <si>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</si>
  <si>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</si>
  <si>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</si>
  <si>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</si>
  <si>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</si>
  <si>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</si>
  <si>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</si>
  <si>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</si>
  <si>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</si>
  <si>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</si>
  <si>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</si>
  <si>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</si>
  <si>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</si>
  <si>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</si>
  <si>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</si>
  <si>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</si>
  <si>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</si>
  <si>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</si>
  <si>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</si>
  <si>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</si>
  <si>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</si>
  <si>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</si>
  <si>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</si>
  <si>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</si>
  <si>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</si>
  <si>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</si>
  <si>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</si>
  <si>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</si>
  <si>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</si>
  <si>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</si>
  <si>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</si>
  <si>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</si>
  <si>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</si>
  <si>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</si>
  <si>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</si>
  <si>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</si>
  <si>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</si>
  <si>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</si>
  <si>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</si>
  <si>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</si>
  <si>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</si>
  <si>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</si>
  <si>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</si>
  <si>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</si>
  <si>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</si>
  <si>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</si>
  <si>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</si>
  <si>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</si>
  <si>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</si>
  <si>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</si>
  <si>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</si>
  <si>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</si>
  <si>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</si>
  <si>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</si>
  <si>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</si>
  <si>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</si>
  <si>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</si>
  <si>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</si>
  <si>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</si>
  <si>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</si>
  <si>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</si>
  <si>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</si>
  <si>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</si>
  <si>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</si>
  <si>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</si>
  <si>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</si>
  <si>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</si>
  <si>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</si>
  <si>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</si>
  <si>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</si>
  <si>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</si>
  <si>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</si>
  <si>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</si>
  <si>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</si>
  <si>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</si>
  <si>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</si>
  <si>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</si>
  <si>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</si>
  <si>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</si>
  <si>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</si>
  <si>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</si>
  <si>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</si>
  <si>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</si>
  <si>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</si>
  <si>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</si>
  <si>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</si>
  <si>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</si>
  <si>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</si>
  <si>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</si>
  <si>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</si>
  <si>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</si>
  <si>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</si>
  <si>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</si>
  <si>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</si>
  <si>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</si>
  <si>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</si>
  <si>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</si>
  <si>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</si>
  <si>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</si>
  <si>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</si>
  <si>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</si>
  <si>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</si>
  <si>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</si>
  <si>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</si>
  <si>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</si>
  <si>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</si>
  <si>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</si>
  <si>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</si>
  <si>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</si>
  <si>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</si>
  <si>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</si>
  <si>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</si>
  <si>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</si>
  <si>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</si>
  <si>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</si>
  <si>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</si>
  <si>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</si>
  <si>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</si>
  <si>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</si>
  <si>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</si>
  <si>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</si>
  <si>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</si>
  <si>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</si>
  <si>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</si>
  <si>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</si>
  <si>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</si>
  <si>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</si>
  <si>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</si>
  <si>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</si>
  <si>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</si>
  <si>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</si>
  <si>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</si>
  <si>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</si>
  <si>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</si>
  <si>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</si>
  <si>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</si>
  <si>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</si>
  <si>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</si>
  <si>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</si>
  <si>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</si>
  <si>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</si>
  <si>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</si>
  <si>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</si>
  <si>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</si>
  <si>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</si>
  <si>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</si>
  <si>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</si>
  <si>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</si>
  <si>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</si>
  <si>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</si>
  <si>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</si>
  <si>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</si>
  <si>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</si>
  <si>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</si>
  <si>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</si>
  <si>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</si>
  <si>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</si>
  <si>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</si>
  <si>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</si>
  <si>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</si>
  <si>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</si>
  <si>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</si>
  <si>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</si>
  <si>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</si>
  <si>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</si>
  <si>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</si>
  <si>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</si>
  <si>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</si>
  <si>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</si>
  <si>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</si>
  <si>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</si>
  <si>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</si>
  <si>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</si>
  <si>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</si>
  <si>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</si>
  <si>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</si>
  <si>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</si>
  <si>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</si>
  <si>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</si>
  <si>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</si>
  <si>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</si>
  <si>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</si>
  <si>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</si>
  <si>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</si>
  <si>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</si>
  <si>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</si>
  <si>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</si>
  <si>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</si>
  <si>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</si>
  <si>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</si>
  <si>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</si>
  <si>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</si>
  <si>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</si>
  <si>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</si>
  <si>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</si>
  <si>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</si>
  <si>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</si>
  <si>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</si>
  <si>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</si>
  <si>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</si>
  <si>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</si>
  <si>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</si>
  <si>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</si>
  <si>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</si>
  <si>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</si>
  <si>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</si>
  <si>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</si>
  <si>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</si>
  <si>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</si>
  <si>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</si>
  <si>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</si>
  <si>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</si>
  <si>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</si>
  <si>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</si>
  <si>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</si>
  <si>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</si>
  <si>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</si>
  <si>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</si>
  <si>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</si>
  <si>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</si>
  <si>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</si>
  <si>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</si>
  <si>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</si>
  <si>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</si>
  <si>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</si>
  <si>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</si>
  <si>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</si>
  <si>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</si>
  <si>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</si>
  <si>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</si>
  <si>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</si>
  <si>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</si>
  <si>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</si>
  <si>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</si>
  <si>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</si>
  <si>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</si>
  <si>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</si>
  <si>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</si>
  <si>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</si>
  <si>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</si>
  <si>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</si>
  <si>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</si>
  <si>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</si>
  <si>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</si>
  <si>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</si>
  <si>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</si>
  <si>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</si>
  <si>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</si>
  <si>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</si>
  <si>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</si>
  <si>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</si>
  <si>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</si>
  <si>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</si>
  <si>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</si>
  <si>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</si>
  <si>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</si>
  <si>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</si>
  <si>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</si>
  <si>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</si>
  <si>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</si>
  <si>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</si>
  <si>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</si>
  <si>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</si>
  <si>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</si>
  <si>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</si>
  <si>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</si>
  <si>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</si>
  <si>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</si>
  <si>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</si>
  <si>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</si>
  <si>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</si>
  <si>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</si>
  <si>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</si>
  <si>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</si>
  <si>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</si>
  <si>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</si>
  <si>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</si>
  <si>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</si>
  <si>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</si>
  <si>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</si>
  <si>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</si>
  <si>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</si>
  <si>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</si>
  <si>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</si>
  <si>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</si>
  <si>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</si>
  <si>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</si>
  <si>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</si>
  <si>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</si>
  <si>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</si>
  <si>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</si>
  <si>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</si>
  <si>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</si>
  <si>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</si>
  <si>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</si>
  <si>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</si>
  <si>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</si>
  <si>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</si>
  <si>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</si>
  <si>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</si>
  <si>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</si>
  <si>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</si>
  <si>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</si>
  <si>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</si>
  <si>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</si>
  <si>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</si>
  <si>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</si>
  <si>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</si>
  <si>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</si>
  <si>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</si>
  <si>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</si>
  <si>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</si>
  <si>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</si>
  <si>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</si>
  <si>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</si>
  <si>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</si>
  <si>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</si>
  <si>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</si>
  <si>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</si>
  <si>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</si>
  <si>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</si>
  <si>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</si>
  <si>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</si>
  <si>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</si>
  <si>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</si>
  <si>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</si>
  <si>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</si>
  <si>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</si>
  <si>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</si>
  <si>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</si>
  <si>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</si>
  <si>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</si>
  <si>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</si>
  <si>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</si>
  <si>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</si>
  <si>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</si>
  <si>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</si>
  <si>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</si>
  <si>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</si>
  <si>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</si>
  <si>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</si>
  <si>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</si>
  <si>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</si>
  <si>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</si>
  <si>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</si>
  <si>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</si>
  <si>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</si>
  <si>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</si>
  <si>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</si>
  <si>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</si>
  <si>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</si>
  <si>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</si>
  <si>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</si>
  <si>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</si>
  <si>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</si>
  <si>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</si>
  <si>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</si>
  <si>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</si>
  <si>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</si>
  <si>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</si>
  <si>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</si>
  <si>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</si>
  <si>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</si>
  <si>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</si>
  <si>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</si>
  <si>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</si>
  <si>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</si>
  <si>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</si>
  <si>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</si>
  <si>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</si>
  <si>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</si>
  <si>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</si>
  <si>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</si>
  <si>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</si>
  <si>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</si>
  <si>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</si>
  <si>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</si>
  <si>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</si>
  <si>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</si>
  <si>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</si>
  <si>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</si>
  <si>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</si>
  <si>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</si>
  <si>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</si>
  <si>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</si>
  <si>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</si>
  <si>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</si>
  <si>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</si>
  <si>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</si>
  <si>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</si>
  <si>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</si>
  <si>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</si>
  <si>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</si>
  <si>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</si>
  <si>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</si>
  <si>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</si>
  <si>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</si>
  <si>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</si>
  <si>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</si>
  <si>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</si>
  <si>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</si>
  <si>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</si>
  <si>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</si>
  <si>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</si>
  <si>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</si>
  <si>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</si>
  <si>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</si>
  <si>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</si>
  <si>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</si>
  <si>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</si>
  <si>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</si>
  <si>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</si>
  <si>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</si>
  <si>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</si>
  <si>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</si>
  <si>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</si>
  <si>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</si>
  <si>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</si>
  <si>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</si>
  <si>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</si>
  <si>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</si>
  <si>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</si>
  <si>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</si>
  <si>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</si>
  <si>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</si>
  <si>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</si>
  <si>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</si>
  <si>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</si>
  <si>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</si>
  <si>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</si>
  <si>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</si>
  <si>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</si>
  <si>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</si>
  <si>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</si>
  <si>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</si>
  <si>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</si>
  <si>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</si>
  <si>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</si>
  <si>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</si>
  <si>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</si>
  <si>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</si>
  <si>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</si>
  <si>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</si>
  <si>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</si>
  <si>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</si>
  <si>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</si>
  <si>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</si>
  <si>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</si>
  <si>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</si>
  <si>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</si>
  <si>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</si>
  <si>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</si>
  <si>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</si>
  <si>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</si>
  <si>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</si>
  <si>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</si>
  <si>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</si>
  <si>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</si>
  <si>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</si>
  <si>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</si>
  <si>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</si>
  <si>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</si>
  <si>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</si>
  <si>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</si>
  <si>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</si>
  <si>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</si>
  <si>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</si>
  <si>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</si>
  <si>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</si>
  <si>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</si>
  <si>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</si>
  <si>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</si>
  <si>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</si>
  <si>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</si>
  <si>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</si>
  <si>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</si>
  <si>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</si>
  <si>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</si>
  <si>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</si>
  <si>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</si>
  <si>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</si>
  <si>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</si>
  <si>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</si>
  <si>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</si>
  <si>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</si>
  <si>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</si>
  <si>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</si>
  <si>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</si>
  <si>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</si>
  <si>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</si>
  <si>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</si>
  <si>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</si>
  <si>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</si>
  <si>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</si>
  <si>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</si>
  <si>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</si>
  <si>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</si>
  <si>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</si>
  <si>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</si>
  <si>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</si>
  <si>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</si>
  <si>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</si>
  <si>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</si>
  <si>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</si>
  <si>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</si>
  <si>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</si>
  <si>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</si>
  <si>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</si>
  <si>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</si>
  <si>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</si>
  <si>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</si>
  <si>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</si>
  <si>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</si>
  <si>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</si>
  <si>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</si>
  <si>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</si>
  <si>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</si>
  <si>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</si>
  <si>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</si>
  <si>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</si>
  <si>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</si>
  <si>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</si>
  <si>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</si>
  <si>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</si>
  <si>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</si>
  <si>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</si>
  <si>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</si>
  <si>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</si>
  <si>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</si>
  <si>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</si>
  <si>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</si>
  <si>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</si>
  <si>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</si>
  <si>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</si>
  <si>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</si>
  <si>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</si>
  <si>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</si>
  <si>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</si>
  <si>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</si>
  <si>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</si>
  <si>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</si>
  <si>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</si>
  <si>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</si>
  <si>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</si>
  <si>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</si>
  <si>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</si>
  <si>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</si>
  <si>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</si>
  <si>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</si>
  <si>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</si>
  <si>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</si>
  <si>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</si>
  <si>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</si>
  <si>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</si>
  <si>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</si>
  <si>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</si>
  <si>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</si>
  <si>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</si>
  <si>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</si>
  <si>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</si>
  <si>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</si>
  <si>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</si>
  <si>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</si>
  <si>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</si>
  <si>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</si>
  <si>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</si>
  <si>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</si>
  <si>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</si>
  <si>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</si>
  <si>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</si>
  <si>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</si>
  <si>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</si>
  <si>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</si>
  <si>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</si>
  <si>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</si>
  <si>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</si>
  <si>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</si>
  <si>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</si>
  <si>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</si>
  <si>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</si>
  <si>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</si>
  <si>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</si>
  <si>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</si>
  <si>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</si>
  <si>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</si>
  <si>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</si>
  <si>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</si>
  <si>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</si>
  <si>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</si>
  <si>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</si>
  <si>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</si>
  <si>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</si>
  <si>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</si>
  <si>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</si>
  <si>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</si>
  <si>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</si>
  <si>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</si>
  <si>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</si>
  <si>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</si>
  <si>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</si>
  <si>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</si>
  <si>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</si>
  <si>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</si>
  <si>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</si>
  <si>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</si>
  <si>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</si>
  <si>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</si>
  <si>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</si>
  <si>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</si>
  <si>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</si>
  <si>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</si>
  <si>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</si>
  <si>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</si>
  <si>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</si>
  <si>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</si>
  <si>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</si>
  <si>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</si>
  <si>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</si>
  <si>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</si>
  <si>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</si>
  <si>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</si>
  <si>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</si>
  <si>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</si>
  <si>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</si>
  <si>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</si>
  <si>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</si>
  <si>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</si>
  <si>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</si>
  <si>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</si>
  <si>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</si>
  <si>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</si>
  <si>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</si>
  <si>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</si>
  <si>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</si>
  <si>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</si>
  <si>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</si>
  <si>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</si>
  <si>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</si>
  <si>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</si>
  <si>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</si>
  <si>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</si>
  <si>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</si>
  <si>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</si>
  <si>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</si>
  <si>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</si>
  <si>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</si>
  <si>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</si>
  <si>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</si>
  <si>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</si>
  <si>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</si>
  <si>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</si>
  <si>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</si>
  <si>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</si>
  <si>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</si>
  <si>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</si>
  <si>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</si>
  <si>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</si>
  <si>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</si>
  <si>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</si>
  <si>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</si>
  <si>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</si>
  <si>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</si>
  <si>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</si>
  <si>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</si>
  <si>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</si>
  <si>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</si>
  <si>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</si>
  <si>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</si>
  <si>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</si>
  <si>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</si>
  <si>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</si>
  <si>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</si>
  <si>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</si>
  <si>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</si>
  <si>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</si>
  <si>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</si>
  <si>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</si>
  <si>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</si>
  <si>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</si>
  <si>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</si>
  <si>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</si>
  <si>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</si>
  <si>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</si>
  <si>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</si>
  <si>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</si>
  <si>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</si>
  <si>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</si>
  <si>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</si>
  <si>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</si>
  <si>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</si>
  <si>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</si>
  <si>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</si>
  <si>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</si>
  <si>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</si>
  <si>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</si>
  <si>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</si>
  <si>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</si>
  <si>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</si>
  <si>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</si>
  <si>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</si>
  <si>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</si>
  <si>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</si>
  <si>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</si>
  <si>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</si>
  <si>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</si>
  <si>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</si>
  <si>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</si>
  <si>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</si>
  <si>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</si>
  <si>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</si>
  <si>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</si>
  <si>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</si>
  <si>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</si>
  <si>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</si>
  <si>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</si>
  <si>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</si>
  <si>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</si>
  <si>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</si>
  <si>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</si>
  <si>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</si>
  <si>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</si>
  <si>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</si>
  <si>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</si>
  <si>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</si>
  <si>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</si>
  <si>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</si>
  <si>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</si>
  <si>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</si>
  <si>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</si>
  <si>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</si>
  <si>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</si>
  <si>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</si>
  <si>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</si>
  <si>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</si>
  <si>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</si>
  <si>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</si>
  <si>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</si>
  <si>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</si>
  <si>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</si>
  <si>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</si>
  <si>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</si>
  <si>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</si>
  <si>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</si>
  <si>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</si>
  <si>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</si>
  <si>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</si>
  <si>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</si>
  <si>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</si>
  <si>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</si>
  <si>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</si>
  <si>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</si>
  <si>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</si>
  <si>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</si>
  <si>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</si>
  <si>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</si>
  <si>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</si>
  <si>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</si>
  <si>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</si>
  <si>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</si>
  <si>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</si>
  <si>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</si>
  <si>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</si>
  <si>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</si>
  <si>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</si>
  <si>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</si>
  <si>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</si>
  <si>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</si>
  <si>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</si>
  <si>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</si>
  <si>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</si>
  <si>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</si>
  <si>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</si>
  <si>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</si>
  <si>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</si>
  <si>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</si>
  <si>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</si>
  <si>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</si>
  <si>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</si>
  <si>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</si>
  <si>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</si>
  <si>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</si>
  <si>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</si>
  <si>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</si>
  <si>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</si>
  <si>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</si>
  <si>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</si>
  <si>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</si>
  <si>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</si>
  <si>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</si>
  <si>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</si>
  <si>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</si>
  <si>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</si>
  <si>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</si>
  <si>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</si>
  <si>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</si>
  <si>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</si>
  <si>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</si>
  <si>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</si>
  <si>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</si>
  <si>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</si>
  <si>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</si>
  <si>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</si>
  <si>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</si>
  <si>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</si>
  <si>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</si>
  <si>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</si>
  <si>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</si>
  <si>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</si>
  <si>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</si>
  <si>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</si>
  <si>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</si>
  <si>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</si>
  <si>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</si>
  <si>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</si>
  <si>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</si>
  <si>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</si>
  <si>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</si>
  <si>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</si>
  <si>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</si>
  <si>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</si>
  <si>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</si>
  <si>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</si>
  <si>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</si>
  <si>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</si>
  <si>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</si>
  <si>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</si>
  <si>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</si>
  <si>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</si>
  <si>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</si>
  <si>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</si>
  <si>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</si>
  <si>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</si>
  <si>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</si>
  <si>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</si>
  <si>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</si>
  <si>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</si>
  <si>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</si>
  <si>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</si>
  <si>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</si>
  <si>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</si>
  <si>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</si>
  <si>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</si>
  <si>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</si>
  <si>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</si>
  <si>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</si>
  <si>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</si>
  <si>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</si>
  <si>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</si>
  <si>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</si>
  <si>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</si>
  <si>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</si>
  <si>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</si>
  <si>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</si>
  <si>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</si>
  <si>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</si>
  <si>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</si>
  <si>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</si>
  <si>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</si>
  <si>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</si>
  <si>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</si>
  <si>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</si>
  <si>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</si>
  <si>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</si>
  <si>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</si>
  <si>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</si>
  <si>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</si>
  <si>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</si>
  <si>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</si>
  <si>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</si>
  <si>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</si>
  <si>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</si>
  <si>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</si>
  <si>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</si>
  <si>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</si>
  <si>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</si>
  <si>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</si>
  <si>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</si>
  <si>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</si>
  <si>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</si>
  <si>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</si>
  <si>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</si>
  <si>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</si>
  <si>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</si>
  <si>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</si>
  <si>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</si>
  <si>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</si>
  <si>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</si>
  <si>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</si>
  <si>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</si>
  <si>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</si>
  <si>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</si>
  <si>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</si>
  <si>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</si>
  <si>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</si>
  <si>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</si>
  <si>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</si>
  <si>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</si>
  <si>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</si>
  <si>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</si>
  <si>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</si>
  <si>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</si>
  <si>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</si>
  <si>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</si>
  <si>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</si>
  <si>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</si>
  <si>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</si>
  <si>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</si>
  <si>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</si>
  <si>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</si>
  <si>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</si>
  <si>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</si>
  <si>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</si>
  <si>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</si>
  <si>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</si>
  <si>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</si>
  <si>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</si>
  <si>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</si>
  <si>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</si>
  <si>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</si>
  <si>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</si>
  <si>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</si>
  <si>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</si>
  <si>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</si>
  <si>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</si>
  <si>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</si>
  <si>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</si>
  <si>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</si>
  <si>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</si>
  <si>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</si>
  <si>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</si>
  <si>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</si>
  <si>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</si>
  <si>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</si>
  <si>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</si>
  <si>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</si>
  <si>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</si>
  <si>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</si>
  <si>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</si>
  <si>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</si>
  <si>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</si>
  <si>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</si>
  <si>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</si>
  <si>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</si>
  <si>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</si>
  <si>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</si>
  <si>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</si>
  <si>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</si>
  <si>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</si>
  <si>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</si>
  <si>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</si>
  <si>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</si>
  <si>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</si>
  <si>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</si>
  <si>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</si>
  <si>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</si>
  <si>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</si>
  <si>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</si>
  <si>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</si>
  <si>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</si>
  <si>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</si>
  <si>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</si>
  <si>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</si>
  <si>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</si>
  <si>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</si>
  <si>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</si>
  <si>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</si>
  <si>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</si>
  <si>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</si>
  <si>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</si>
  <si>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</si>
  <si>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</si>
  <si>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</si>
  <si>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</si>
  <si>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</si>
  <si>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</si>
  <si>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</si>
  <si>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</si>
  <si>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</si>
  <si>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</si>
  <si>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</si>
  <si>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</si>
  <si>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</si>
  <si>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</si>
  <si>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</si>
  <si>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</si>
  <si>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</si>
  <si>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</si>
  <si>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</si>
  <si>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</si>
  <si>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</si>
  <si>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</si>
  <si>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</si>
  <si>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</si>
  <si>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</si>
  <si>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</si>
  <si>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</si>
  <si>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</si>
  <si>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</si>
  <si>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</si>
  <si>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</si>
  <si>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</si>
  <si>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</si>
  <si>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</si>
  <si>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</si>
  <si>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</si>
  <si>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</si>
  <si>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</si>
  <si>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</si>
  <si>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</si>
  <si>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</si>
  <si>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</si>
  <si>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</si>
  <si>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</si>
  <si>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</si>
  <si>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</si>
  <si>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</si>
  <si>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</si>
  <si>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</si>
  <si>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</si>
  <si>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</si>
  <si>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</si>
  <si>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</si>
  <si>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</si>
  <si>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</si>
  <si>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</si>
  <si>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</si>
  <si>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</si>
  <si>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</si>
  <si>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</si>
  <si>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</si>
  <si>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</si>
  <si>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</si>
  <si>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</si>
  <si>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</si>
  <si>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</si>
  <si>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</si>
  <si>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</si>
  <si>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</si>
  <si>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</si>
  <si>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</si>
  <si>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</si>
  <si>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</si>
  <si>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</si>
  <si>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</si>
  <si>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</si>
  <si>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</si>
  <si>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</si>
  <si>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</si>
  <si>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</si>
  <si>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</si>
  <si>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</si>
  <si>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</si>
  <si>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</si>
  <si>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</si>
  <si>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</si>
  <si>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</si>
  <si>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</si>
  <si>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</si>
  <si>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</si>
  <si>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</si>
  <si>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</si>
  <si>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</si>
  <si>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</si>
  <si>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</si>
  <si>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</si>
  <si>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</si>
  <si>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</si>
  <si>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</si>
  <si>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</si>
  <si>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</si>
  <si>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</si>
  <si>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</si>
  <si>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</si>
  <si>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</si>
  <si>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</si>
  <si>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</si>
  <si>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</si>
  <si>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</si>
  <si>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</si>
  <si>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</si>
  <si>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</si>
  <si>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</si>
  <si>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</si>
  <si>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</si>
  <si>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</si>
  <si>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</si>
  <si>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</si>
  <si>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</si>
  <si>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</si>
  <si>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</si>
  <si>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</si>
  <si>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</si>
  <si>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</si>
  <si>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</si>
  <si>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</si>
  <si>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</si>
  <si>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</si>
  <si>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</si>
  <si>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</si>
  <si>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</si>
  <si>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</si>
  <si>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</si>
  <si>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</si>
  <si>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</si>
  <si>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</si>
  <si>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</si>
  <si>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</si>
  <si>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</si>
  <si>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</si>
  <si>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</si>
  <si>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</si>
  <si>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</si>
  <si>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</si>
  <si>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</si>
  <si>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</si>
  <si>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</si>
  <si>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</si>
  <si>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</si>
  <si>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</si>
  <si>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</si>
  <si>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</si>
  <si>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</si>
  <si>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</si>
  <si>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</si>
  <si>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</si>
  <si>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</si>
  <si>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</si>
  <si>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</si>
  <si>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</si>
  <si>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</si>
  <si>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</si>
  <si>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</si>
  <si>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</si>
  <si>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</si>
  <si>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</si>
  <si>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</si>
  <si>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</si>
  <si>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</si>
  <si>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</si>
  <si>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</si>
  <si>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</si>
  <si>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</si>
  <si>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</si>
  <si>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</si>
  <si>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</si>
  <si>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</si>
  <si>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</si>
  <si>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</si>
  <si>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</si>
  <si>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</si>
  <si>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</si>
  <si>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</si>
  <si>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</si>
  <si>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</si>
  <si>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</si>
  <si>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</si>
  <si>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</si>
  <si>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</si>
  <si>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</si>
  <si>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</si>
  <si>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</si>
  <si>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</si>
  <si>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</si>
  <si>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</si>
  <si>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</si>
  <si>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</si>
  <si>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</si>
  <si>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</si>
  <si>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</si>
  <si>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</si>
  <si>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</si>
  <si>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</si>
  <si>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</si>
  <si>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</si>
  <si>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</si>
  <si>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</si>
  <si>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</si>
  <si>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</si>
  <si>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</si>
  <si>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</si>
  <si>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</si>
  <si>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</si>
  <si>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</si>
  <si>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</si>
  <si>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</si>
  <si>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</si>
  <si>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</si>
  <si>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</si>
  <si>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</si>
  <si>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</si>
  <si>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</si>
  <si>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</si>
  <si>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</si>
  <si>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</si>
  <si>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</si>
  <si>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</si>
  <si>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</si>
  <si>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</si>
  <si>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</si>
  <si>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</si>
  <si>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</si>
  <si>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</si>
  <si>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</si>
  <si>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</si>
  <si>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</si>
  <si>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</si>
  <si>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</si>
  <si>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</si>
  <si>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</si>
  <si>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</si>
  <si>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</si>
  <si>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</si>
  <si>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</si>
  <si>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</si>
  <si>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</si>
  <si>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</si>
  <si>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</si>
  <si>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</si>
  <si>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</si>
  <si>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</si>
  <si>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</si>
  <si>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</si>
  <si>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</si>
  <si>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</si>
  <si>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</si>
  <si>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</si>
  <si>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</si>
  <si>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</si>
  <si>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</si>
  <si>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</si>
  <si>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</si>
  <si>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</si>
  <si>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</si>
  <si>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</si>
  <si>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</si>
  <si>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</si>
  <si>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</si>
  <si>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</si>
  <si>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</si>
  <si>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</si>
  <si>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</si>
  <si>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</si>
  <si>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</si>
  <si>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</si>
  <si>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</si>
  <si>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</si>
  <si>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</si>
  <si>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</si>
  <si>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</si>
  <si>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</si>
  <si>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</si>
  <si>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</si>
  <si>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</si>
  <si>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</si>
  <si>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</si>
  <si>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</si>
  <si>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</si>
  <si>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</si>
  <si>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</si>
  <si>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</si>
  <si>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</si>
  <si>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</si>
  <si>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</si>
  <si>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</si>
  <si>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</si>
  <si>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</si>
  <si>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</si>
  <si>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</si>
  <si>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</si>
  <si>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</si>
  <si>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</si>
  <si>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</si>
  <si>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</si>
  <si>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</si>
  <si>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</si>
  <si>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</si>
  <si>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</si>
  <si>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</si>
  <si>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</si>
  <si>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</si>
  <si>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</si>
  <si>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</si>
  <si>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</si>
  <si>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</si>
  <si>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</si>
  <si>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</si>
  <si>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</si>
  <si>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</si>
  <si>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</si>
  <si>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</si>
  <si>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</si>
  <si>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</si>
  <si>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</si>
  <si>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</si>
  <si>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</si>
  <si>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</si>
  <si>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</si>
  <si>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</si>
  <si>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</si>
  <si>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</si>
  <si>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</si>
  <si>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</si>
  <si>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</si>
  <si>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</si>
  <si>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</si>
  <si>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</si>
  <si>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</si>
  <si>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</si>
  <si>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</si>
  <si>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</si>
  <si>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</si>
  <si>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</si>
  <si>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</si>
  <si>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</si>
  <si>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</si>
  <si>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</si>
  <si>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</si>
  <si>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</si>
  <si>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</si>
  <si>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</si>
  <si>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</si>
  <si>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</si>
  <si>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</si>
  <si>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</si>
  <si>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</si>
  <si>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</si>
  <si>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</si>
  <si>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</si>
  <si>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</si>
  <si>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</si>
  <si>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</si>
  <si>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</si>
  <si>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</si>
  <si>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</si>
  <si>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</si>
  <si>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</si>
  <si>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</si>
  <si>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</si>
  <si>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</si>
  <si>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</si>
  <si>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</si>
  <si>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</si>
  <si>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</si>
  <si>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</si>
  <si>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</si>
  <si>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</si>
  <si>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</si>
  <si>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</si>
  <si>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</si>
  <si>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</si>
  <si>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</si>
  <si>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</si>
  <si>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</si>
  <si>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</si>
  <si>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</si>
  <si>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</si>
  <si>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</si>
  <si>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</si>
  <si>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</si>
  <si>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</si>
  <si>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</si>
  <si>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</si>
  <si>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</si>
  <si>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</si>
  <si>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</si>
  <si>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</si>
  <si>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</si>
  <si>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</si>
  <si>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</si>
  <si>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</si>
  <si>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</si>
  <si>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</si>
  <si>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</si>
  <si>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</si>
  <si>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</si>
  <si>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</si>
  <si>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</si>
  <si>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</si>
  <si>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</si>
  <si>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</si>
  <si>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</si>
  <si>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</si>
  <si>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</si>
  <si>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</si>
  <si>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</si>
  <si>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</si>
  <si>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</si>
  <si>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</si>
  <si>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</si>
  <si>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</si>
  <si>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</si>
  <si>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</si>
  <si>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</si>
  <si>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</si>
  <si>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</si>
  <si>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</si>
  <si>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</si>
  <si>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</si>
  <si>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</si>
  <si>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</si>
  <si>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</si>
  <si>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</si>
  <si>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</si>
  <si>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</si>
  <si>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</si>
  <si>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</si>
  <si>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</si>
  <si>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</si>
  <si>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</si>
  <si>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</si>
  <si>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</si>
  <si>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</si>
  <si>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</si>
  <si>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</si>
  <si>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</si>
  <si>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</si>
  <si>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</si>
  <si>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</si>
  <si>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</si>
  <si>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</si>
  <si>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</si>
  <si>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</si>
  <si>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</si>
  <si>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</si>
  <si>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</si>
  <si>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</si>
  <si>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</si>
  <si>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</si>
  <si>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</si>
  <si>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</si>
  <si>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</si>
  <si>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</si>
  <si>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</si>
  <si>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</si>
  <si>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</si>
  <si>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</si>
  <si>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</si>
  <si>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</si>
  <si>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</si>
  <si>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</si>
  <si>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</si>
  <si>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</si>
  <si>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</si>
  <si>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</si>
  <si>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</si>
  <si>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</si>
  <si>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</si>
  <si>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</si>
  <si>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</si>
  <si>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</si>
  <si>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</si>
  <si>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</si>
  <si>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</si>
  <si>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</si>
  <si>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</si>
  <si>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</si>
  <si>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</si>
  <si>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</si>
  <si>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</si>
  <si>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</si>
  <si>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</si>
  <si>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</si>
  <si>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</si>
  <si>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</si>
  <si>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</si>
  <si>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</si>
  <si>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</si>
  <si>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</si>
  <si>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</si>
  <si>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</si>
  <si>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</si>
  <si>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</si>
  <si>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</si>
  <si>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</si>
  <si>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</si>
  <si>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</si>
  <si>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</si>
  <si>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</si>
  <si>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</si>
  <si>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</si>
  <si>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</si>
  <si>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</si>
  <si>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</si>
  <si>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</si>
  <si>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</si>
  <si>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</si>
  <si>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</si>
  <si>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</si>
  <si>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</si>
  <si>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</si>
  <si>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</si>
  <si>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</si>
  <si>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</si>
  <si>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</si>
  <si>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</si>
  <si>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</si>
  <si>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</si>
  <si>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</si>
  <si>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</si>
  <si>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</si>
  <si>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</si>
  <si>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</si>
  <si>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</si>
  <si>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</si>
  <si>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</si>
  <si>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</si>
  <si>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</si>
  <si>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</si>
  <si>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</si>
  <si>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</si>
  <si>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</si>
  <si>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</si>
  <si>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</si>
  <si>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</si>
  <si>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</si>
  <si>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</si>
  <si>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</si>
  <si>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</si>
  <si>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</si>
  <si>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</si>
  <si>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</si>
  <si>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</si>
  <si>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</si>
  <si>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</si>
  <si>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</si>
  <si>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</si>
  <si>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</si>
  <si>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</si>
  <si>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</si>
  <si>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</si>
  <si>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</si>
  <si>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</si>
  <si>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</si>
  <si>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</si>
  <si>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</si>
  <si>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</si>
  <si>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</si>
  <si>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</si>
  <si>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</si>
  <si>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</si>
  <si>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</si>
  <si>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</si>
  <si>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</si>
  <si>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</si>
  <si>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</si>
  <si>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</si>
  <si>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</si>
  <si>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</si>
  <si>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</si>
  <si>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</si>
  <si>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</si>
  <si>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</si>
  <si>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</si>
  <si>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</si>
  <si>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</si>
  <si>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</si>
  <si>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</si>
  <si>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</si>
  <si>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</si>
  <si>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</si>
  <si>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</si>
  <si>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</si>
  <si>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</si>
  <si>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</si>
  <si>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</si>
  <si>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</si>
  <si>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</si>
  <si>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</si>
  <si>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</si>
  <si>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</si>
  <si>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</si>
  <si>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</si>
  <si>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</si>
  <si>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</si>
  <si>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</si>
  <si>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</si>
  <si>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</si>
  <si>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</si>
  <si>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</si>
  <si>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</si>
  <si>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</si>
  <si>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</si>
  <si>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</si>
  <si>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</si>
  <si>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</si>
  <si>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</si>
  <si>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</si>
  <si>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</si>
  <si>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</si>
  <si>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</si>
  <si>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</si>
  <si>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</si>
  <si>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</si>
  <si>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</si>
  <si>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</si>
  <si>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</si>
  <si>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</si>
  <si>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</si>
  <si>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</si>
  <si>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</si>
  <si>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</si>
  <si>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</si>
  <si>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</si>
  <si>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</si>
  <si>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</si>
  <si>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</si>
  <si>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</si>
  <si>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</si>
  <si>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</si>
  <si>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</si>
  <si>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</si>
  <si>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</si>
  <si>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</si>
  <si>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</si>
  <si>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</si>
  <si>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</si>
  <si>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</si>
  <si>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</si>
  <si>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</si>
  <si>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</si>
  <si>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</si>
  <si>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</si>
  <si>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</si>
  <si>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</si>
  <si>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</si>
  <si>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</si>
  <si>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</si>
  <si>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</si>
  <si>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</si>
  <si>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</si>
  <si>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</si>
  <si>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</si>
  <si>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</si>
  <si>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</si>
  <si>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</si>
  <si>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</si>
  <si>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</si>
  <si>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</si>
  <si>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</si>
  <si>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</si>
  <si>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</si>
  <si>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</si>
  <si>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</si>
  <si>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</si>
  <si>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</si>
  <si>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</si>
  <si>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</si>
  <si>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</si>
  <si>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</si>
  <si>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</si>
  <si>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</si>
  <si>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</si>
  <si>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</si>
  <si>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</si>
  <si>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</si>
  <si>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</si>
  <si>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</si>
  <si>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</si>
  <si>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</si>
  <si>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</si>
  <si>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</si>
  <si>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</si>
  <si>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</si>
  <si>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</si>
  <si>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</si>
  <si>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</si>
  <si>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</si>
  <si>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</si>
  <si>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</si>
  <si>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</si>
  <si>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</si>
  <si>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</si>
  <si>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</si>
  <si>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</si>
  <si>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</si>
  <si>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</si>
  <si>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</si>
  <si>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</si>
  <si>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</si>
  <si>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</si>
  <si>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</si>
  <si>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</si>
  <si>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</si>
  <si>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</si>
  <si>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</si>
  <si>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</si>
  <si>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</si>
  <si>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</si>
  <si>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</si>
  <si>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</si>
  <si>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</si>
  <si>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</si>
  <si>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</si>
  <si>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</si>
  <si>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</si>
  <si>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</si>
  <si>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</si>
  <si>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</si>
  <si>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</si>
  <si>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</si>
  <si>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</si>
  <si>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</si>
  <si>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</si>
  <si>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</si>
  <si>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</si>
  <si>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</si>
  <si>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</si>
  <si>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</si>
  <si>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</si>
  <si>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</si>
  <si>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</si>
  <si>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</si>
  <si>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</si>
  <si>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</si>
  <si>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</si>
  <si>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</si>
  <si>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</si>
  <si>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</si>
  <si>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</si>
  <si>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</si>
  <si>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</si>
  <si>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</si>
  <si>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</si>
  <si>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</si>
  <si>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</si>
  <si>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</si>
  <si>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</si>
  <si>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</si>
  <si>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</si>
  <si>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</si>
  <si>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</si>
  <si>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</si>
  <si>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</si>
  <si>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</si>
  <si>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</si>
  <si>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</si>
  <si>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</si>
  <si>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</si>
  <si>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</si>
  <si>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</si>
  <si>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</si>
  <si>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</si>
  <si>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</si>
  <si>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</si>
  <si>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</si>
  <si>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</si>
  <si>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</si>
  <si>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</si>
  <si>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</si>
  <si>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</si>
  <si>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</si>
  <si>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</si>
  <si>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</si>
  <si>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</si>
  <si>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</si>
  <si>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</si>
  <si>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</si>
  <si>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</si>
  <si>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</si>
  <si>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</si>
  <si>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</si>
  <si>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</si>
  <si>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</si>
  <si>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</si>
  <si>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</si>
  <si>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</si>
  <si>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</si>
  <si>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</si>
  <si>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</si>
  <si>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</si>
  <si>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</si>
  <si>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</si>
  <si>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</si>
  <si>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</si>
  <si>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</si>
  <si>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</si>
  <si>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</si>
  <si>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</si>
  <si>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</si>
  <si>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</si>
  <si>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</si>
  <si>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</si>
  <si>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</si>
  <si>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</si>
  <si>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</si>
  <si>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</si>
  <si>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</si>
  <si>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</si>
  <si>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</si>
  <si>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</si>
  <si>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</si>
  <si>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</si>
  <si>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</si>
  <si>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</si>
  <si>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</si>
  <si>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</si>
  <si>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</si>
  <si>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</si>
  <si>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</si>
  <si>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</si>
  <si>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</si>
  <si>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</si>
  <si>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</si>
  <si>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</si>
  <si>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</si>
  <si>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</si>
  <si>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</si>
  <si>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</si>
  <si>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</si>
  <si>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</si>
  <si>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</si>
  <si>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</si>
  <si>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</si>
  <si>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</si>
  <si>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</si>
  <si>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</si>
  <si>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</si>
  <si>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</si>
  <si>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</si>
  <si>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</si>
  <si>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</si>
  <si>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</si>
  <si>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</si>
  <si>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</si>
  <si>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</si>
  <si>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</si>
  <si>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</si>
  <si>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</si>
  <si>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</si>
  <si>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</si>
  <si>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</si>
  <si>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</si>
  <si>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</si>
  <si>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</si>
  <si>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</si>
  <si>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</si>
  <si>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</si>
  <si>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</si>
  <si>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</si>
  <si>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</si>
  <si>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</si>
  <si>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</si>
  <si>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</si>
  <si>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</si>
  <si>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</si>
  <si>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</si>
  <si>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</si>
  <si>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</si>
  <si>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</si>
  <si>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</si>
  <si>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</si>
  <si>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</si>
  <si>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</si>
  <si>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</si>
  <si>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</si>
  <si>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</si>
  <si>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</si>
  <si>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</si>
  <si>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</si>
  <si>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</si>
  <si>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</si>
  <si>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</si>
  <si>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</si>
  <si>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</si>
  <si>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</si>
  <si>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</si>
  <si>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</si>
  <si>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</si>
  <si>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</si>
  <si>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</si>
  <si>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</si>
  <si>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</si>
  <si>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</si>
  <si>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</si>
  <si>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</si>
  <si>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</si>
  <si>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</si>
  <si>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</si>
  <si>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</si>
  <si>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</si>
  <si>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</si>
  <si>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</si>
  <si>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</si>
  <si>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</si>
  <si>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</si>
  <si>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</si>
  <si>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</si>
  <si>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</si>
  <si>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</si>
  <si>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</si>
  <si>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</si>
  <si>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</si>
  <si>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</si>
  <si>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</si>
  <si>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</si>
  <si>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</si>
  <si>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</si>
  <si>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</si>
  <si>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</si>
  <si>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</si>
  <si>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</si>
  <si>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</si>
  <si>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</si>
  <si>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</si>
  <si>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</si>
  <si>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</si>
  <si>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</si>
  <si>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</si>
  <si>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</si>
  <si>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</si>
  <si>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</si>
  <si>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</si>
  <si>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</si>
  <si>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</si>
  <si>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</si>
  <si>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</si>
  <si>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</si>
  <si>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</si>
  <si>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</si>
  <si>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</si>
  <si>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</si>
  <si>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</si>
  <si>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</si>
  <si>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</si>
  <si>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</si>
  <si>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</si>
  <si>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</si>
  <si>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</si>
  <si>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</si>
  <si>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</si>
  <si>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</si>
  <si>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</si>
  <si>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</si>
  <si>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</si>
  <si>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</si>
  <si>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</si>
  <si>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</si>
  <si>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</si>
  <si>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</si>
  <si>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</si>
  <si>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</si>
  <si>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</si>
  <si>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</si>
  <si>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</si>
  <si>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</si>
  <si>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</si>
  <si>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</si>
  <si>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</si>
  <si>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</si>
  <si>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</si>
  <si>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</si>
  <si>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</si>
  <si>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</si>
  <si>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</si>
  <si>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</si>
  <si>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</si>
  <si>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</si>
  <si>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</si>
  <si>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</si>
  <si>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</si>
  <si>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</si>
  <si>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</si>
  <si>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</si>
  <si>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</si>
  <si>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</si>
  <si>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</si>
  <si>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</si>
  <si>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</si>
  <si>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</si>
  <si>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</si>
  <si>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</si>
  <si>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</si>
  <si>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</si>
  <si>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</si>
  <si>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</si>
  <si>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</si>
  <si>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</si>
  <si>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</si>
  <si>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</si>
  <si>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</si>
  <si>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</si>
  <si>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</si>
  <si>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</si>
  <si>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</si>
  <si>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</si>
  <si>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</si>
  <si>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</si>
  <si>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</si>
  <si>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</si>
  <si>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</si>
  <si>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</si>
  <si>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</si>
  <si>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</si>
  <si>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</si>
  <si>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</si>
  <si>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</si>
  <si>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</si>
  <si>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</si>
  <si>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</si>
  <si>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</si>
  <si>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</si>
  <si>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</si>
  <si>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</si>
  <si>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</si>
  <si>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</si>
  <si>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</si>
  <si>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</si>
  <si>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</si>
  <si>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</si>
  <si>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</si>
  <si>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</si>
  <si>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</si>
  <si>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</si>
  <si>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</si>
  <si>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</si>
  <si>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</si>
  <si>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</si>
  <si>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</si>
  <si>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</si>
  <si>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</si>
  <si>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</si>
  <si>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</si>
  <si>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</si>
  <si>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</si>
  <si>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</si>
  <si>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</si>
  <si>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</si>
  <si>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</si>
  <si>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</si>
  <si>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</si>
  <si>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</si>
  <si>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</si>
  <si>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</si>
  <si>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</si>
  <si>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</si>
  <si>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</si>
  <si>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</si>
  <si>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</si>
  <si>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</si>
  <si>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</si>
  <si>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</si>
  <si>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</si>
  <si>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</si>
  <si>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</si>
  <si>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</si>
  <si>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</si>
  <si>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</si>
  <si>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</si>
  <si>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</si>
  <si>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</si>
  <si>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</si>
  <si>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</si>
  <si>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</si>
  <si>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</si>
  <si>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</si>
  <si>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</si>
  <si>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</si>
  <si>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</si>
  <si>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</si>
  <si>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</si>
  <si>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</si>
  <si>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</si>
  <si>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</si>
  <si>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</si>
  <si>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</si>
  <si>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</si>
  <si>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</si>
  <si>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</si>
  <si>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</si>
  <si>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</si>
  <si>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</si>
  <si>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</si>
  <si>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</si>
  <si>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</si>
  <si>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</si>
  <si>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</si>
  <si>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</si>
  <si>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</si>
  <si>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</si>
  <si>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</si>
  <si>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</si>
  <si>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</si>
  <si>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</si>
  <si>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</si>
  <si>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</si>
  <si>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</si>
  <si>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</si>
  <si>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</si>
  <si>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</si>
  <si>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</si>
  <si>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</si>
  <si>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</si>
  <si>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</si>
  <si>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</si>
  <si>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</si>
  <si>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</si>
  <si>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</si>
  <si>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</si>
  <si>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</si>
  <si>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</si>
  <si>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</si>
  <si>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</si>
  <si>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</si>
  <si>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</si>
  <si>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</si>
  <si>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</si>
  <si>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</si>
  <si>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</si>
  <si>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</si>
  <si>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</si>
  <si>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</si>
  <si>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</si>
  <si>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</si>
  <si>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</si>
  <si>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</si>
  <si>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</si>
  <si>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</si>
  <si>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</si>
  <si>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</si>
  <si>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</si>
  <si>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</si>
  <si>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</si>
  <si>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</si>
  <si>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</si>
  <si>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</si>
  <si>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</si>
  <si>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</si>
  <si>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</si>
  <si>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</si>
  <si>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</si>
  <si>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</si>
  <si>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</si>
  <si>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</si>
  <si>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</si>
  <si>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</si>
  <si>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</si>
  <si>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</si>
  <si>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</si>
  <si>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</si>
  <si>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</si>
  <si>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</si>
  <si>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</si>
  <si>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</si>
  <si>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</si>
  <si>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</si>
  <si>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</si>
  <si>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</si>
  <si>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</si>
  <si>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</si>
  <si>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</si>
  <si>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</si>
  <si>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</si>
  <si>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</si>
  <si>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</si>
  <si>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</si>
  <si>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</si>
  <si>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</si>
  <si>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</si>
  <si>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</si>
  <si>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</si>
  <si>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</si>
  <si>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</si>
  <si>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</si>
  <si>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</si>
  <si>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</si>
  <si>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</si>
  <si>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</si>
  <si>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</si>
  <si>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</si>
  <si>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</si>
  <si>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</si>
  <si>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</si>
  <si>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</si>
  <si>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</si>
  <si>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</si>
  <si>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</si>
  <si>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</si>
  <si>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</si>
  <si>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</si>
  <si>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</si>
  <si>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</si>
  <si>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</si>
  <si>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</si>
  <si>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</si>
  <si>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</si>
  <si>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</si>
  <si>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</si>
  <si>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</si>
  <si>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</si>
  <si>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</si>
  <si>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</si>
  <si>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</si>
  <si>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</si>
  <si>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</si>
  <si>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</si>
  <si>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</si>
  <si>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</si>
  <si>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</si>
  <si>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</si>
  <si>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</si>
  <si>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</si>
  <si>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</si>
  <si>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</si>
  <si>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</si>
  <si>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</si>
  <si>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</si>
  <si>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</si>
  <si>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</si>
  <si>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</si>
  <si>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</si>
  <si>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</si>
  <si>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</si>
  <si>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</si>
  <si>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</si>
  <si>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</si>
  <si>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</si>
  <si>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</si>
  <si>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</si>
  <si>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</si>
  <si>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</si>
  <si>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</si>
  <si>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</si>
  <si>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</si>
  <si>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</si>
  <si>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</si>
  <si>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</si>
  <si>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</si>
  <si>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</si>
  <si>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</si>
  <si>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</si>
  <si>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</si>
  <si>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</si>
  <si>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</si>
  <si>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</si>
  <si>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</si>
  <si>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</si>
  <si>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</si>
  <si>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</si>
  <si>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</si>
  <si>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</si>
  <si>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</si>
  <si>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</si>
  <si>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</si>
  <si>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</si>
  <si>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</si>
  <si>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</si>
  <si>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</si>
  <si>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</si>
  <si>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</si>
  <si>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</si>
  <si>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</si>
  <si>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</si>
  <si>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</si>
  <si>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</si>
  <si>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</si>
  <si>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</si>
  <si>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</si>
  <si>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</si>
  <si>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</si>
  <si>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</si>
  <si>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</si>
  <si>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</si>
  <si>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</si>
  <si>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</si>
  <si>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</si>
  <si>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</si>
  <si>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</si>
  <si>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</si>
  <si>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</si>
  <si>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</si>
  <si>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</si>
  <si>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</si>
  <si>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</si>
  <si>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</si>
  <si>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</si>
  <si>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</si>
  <si>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</si>
  <si>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</si>
  <si>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</si>
  <si>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</si>
  <si>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</si>
  <si>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</si>
  <si>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</si>
  <si>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</si>
  <si>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</si>
  <si>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</si>
  <si>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</si>
  <si>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</si>
  <si>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</si>
  <si>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</si>
  <si>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</si>
  <si>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</si>
  <si>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</si>
  <si>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</si>
  <si>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</si>
  <si>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</si>
  <si>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</si>
  <si>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</si>
  <si>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</si>
  <si>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</si>
  <si>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</si>
  <si>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</si>
  <si>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</si>
  <si>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</si>
  <si>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</si>
  <si>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</si>
  <si>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</si>
  <si>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</si>
  <si>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</si>
  <si>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</si>
  <si>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</si>
  <si>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</si>
  <si>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</si>
  <si>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</si>
  <si>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</si>
  <si>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</si>
  <si>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</si>
  <si>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</si>
  <si>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</si>
  <si>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</si>
  <si>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</si>
  <si>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</si>
  <si>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</si>
  <si>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</si>
  <si>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</si>
  <si>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</si>
  <si>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</si>
  <si>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</si>
  <si>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</si>
  <si>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</si>
  <si>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</si>
  <si>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</si>
  <si>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</si>
  <si>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</si>
  <si>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</si>
  <si>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</si>
  <si>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</si>
  <si>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</si>
  <si>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</si>
  <si>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</si>
  <si>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</si>
  <si>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</si>
  <si>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</si>
  <si>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</si>
  <si>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</si>
  <si>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</si>
  <si>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</si>
  <si>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</si>
  <si>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</si>
  <si>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</si>
  <si>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</si>
  <si>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</si>
  <si>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</si>
  <si>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</si>
  <si>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</si>
  <si>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</si>
  <si>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</si>
  <si>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</si>
  <si>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</si>
  <si>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</si>
  <si>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</si>
  <si>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</si>
  <si>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</si>
  <si>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</si>
  <si>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</si>
  <si>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</si>
  <si>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</si>
  <si>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</si>
  <si>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</si>
  <si>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</si>
  <si>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</si>
  <si>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</si>
  <si>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</si>
  <si>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</si>
  <si>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</si>
  <si>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</si>
  <si>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</si>
  <si>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</si>
  <si>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</si>
  <si>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</si>
  <si>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</si>
  <si>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</si>
  <si>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</si>
  <si>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</si>
  <si>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</si>
  <si>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</si>
  <si>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</si>
  <si>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</si>
  <si>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</si>
  <si>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</si>
  <si>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</si>
  <si>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</si>
  <si>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</si>
  <si>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</si>
  <si>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</si>
  <si>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</si>
  <si>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</si>
  <si>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</si>
  <si>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</si>
  <si>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</si>
  <si>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</si>
  <si>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</si>
  <si>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</si>
  <si>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</si>
  <si>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</si>
  <si>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</si>
  <si>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</si>
  <si>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</si>
  <si>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</si>
  <si>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</si>
  <si>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</si>
  <si>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</si>
  <si>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</si>
  <si>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</si>
  <si>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</si>
  <si>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</si>
  <si>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</si>
  <si>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</si>
  <si>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</si>
  <si>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</si>
  <si>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</si>
  <si>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</si>
  <si>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</si>
  <si>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</si>
  <si>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</si>
  <si>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</si>
  <si>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</si>
  <si>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</si>
  <si>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</si>
  <si>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</si>
  <si>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</si>
  <si>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</si>
  <si>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</si>
  <si>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</si>
  <si>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</si>
  <si>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</si>
  <si>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</si>
  <si>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</si>
  <si>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</si>
  <si>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</si>
  <si>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</si>
  <si>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</si>
  <si>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</si>
  <si>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</si>
  <si>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</si>
  <si>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</si>
  <si>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</si>
  <si>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</si>
  <si>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</si>
  <si>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</si>
  <si>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</si>
  <si>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</si>
  <si>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</si>
  <si>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</si>
  <si>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</si>
  <si>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</si>
  <si>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</si>
  <si>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</si>
  <si>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</si>
  <si>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</si>
  <si>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</si>
  <si>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</si>
  <si>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</si>
  <si>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</si>
  <si>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</si>
  <si>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</si>
  <si>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</si>
  <si>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</si>
  <si>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</si>
  <si>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</si>
  <si>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</si>
  <si>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</si>
  <si>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</si>
  <si>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</si>
  <si>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</si>
  <si>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</si>
  <si>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</si>
  <si>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</si>
  <si>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</si>
  <si>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</si>
  <si>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</si>
  <si>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</si>
  <si>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</si>
  <si>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</si>
  <si>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</si>
  <si>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</si>
  <si>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</si>
  <si>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</si>
  <si>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</si>
  <si>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</si>
  <si>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</si>
  <si>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</si>
  <si>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</si>
  <si>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</si>
  <si>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</si>
  <si>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</si>
  <si>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</si>
  <si>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</si>
  <si>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</si>
  <si>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</si>
  <si>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</si>
  <si>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</si>
  <si>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</si>
  <si>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</si>
  <si>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</si>
  <si>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</si>
  <si>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</si>
  <si>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</si>
  <si>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</si>
  <si>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</si>
  <si>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</si>
  <si>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</si>
  <si>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</si>
  <si>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</si>
  <si>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</si>
  <si>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</si>
  <si>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</si>
  <si>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</si>
  <si>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</si>
  <si>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</si>
  <si>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</si>
  <si>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</si>
  <si>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</si>
  <si>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</si>
  <si>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</si>
  <si>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</si>
  <si>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</si>
  <si>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</si>
  <si>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</si>
  <si>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</si>
  <si>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</si>
  <si>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</si>
  <si>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</si>
  <si>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</si>
  <si>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</si>
  <si>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</si>
  <si>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</si>
  <si>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</si>
  <si>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</si>
  <si>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</si>
  <si>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</si>
  <si>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</si>
  <si>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</si>
  <si>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</si>
  <si>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</si>
  <si>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</si>
  <si>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</si>
  <si>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</si>
  <si>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</si>
  <si>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</si>
  <si>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</si>
  <si>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</si>
  <si>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</si>
  <si>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</si>
  <si>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</si>
  <si>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</si>
  <si>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</si>
  <si>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</si>
  <si>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</si>
  <si>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</si>
  <si>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</si>
  <si>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</si>
  <si>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</si>
  <si>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</si>
  <si>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</si>
  <si>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</si>
  <si>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</si>
  <si>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</si>
  <si>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</si>
  <si>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</si>
  <si>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</si>
  <si>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</si>
  <si>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</si>
  <si>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</si>
  <si>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</si>
  <si>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</si>
  <si>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</si>
  <si>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</si>
  <si>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</si>
  <si>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</si>
  <si>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</si>
  <si>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</si>
  <si>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</si>
  <si>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</si>
  <si>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</si>
  <si>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</si>
  <si>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</si>
  <si>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</si>
  <si>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</si>
  <si>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</si>
  <si>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</si>
  <si>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</si>
  <si>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</si>
  <si>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</si>
  <si>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</si>
  <si>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</si>
  <si>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</si>
  <si>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</si>
  <si>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</si>
  <si>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</si>
  <si>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</si>
  <si>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</si>
  <si>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</si>
  <si>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</si>
  <si>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</si>
  <si>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</si>
  <si>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</si>
  <si>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</si>
  <si>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</si>
  <si>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</si>
  <si>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</si>
  <si>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</si>
  <si>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</si>
  <si>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</si>
  <si>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</si>
  <si>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</si>
  <si>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</si>
  <si>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</si>
  <si>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</si>
  <si>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</si>
  <si>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</si>
  <si>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</si>
  <si>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</si>
  <si>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</si>
  <si>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</si>
  <si>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</si>
  <si>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</si>
  <si>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</si>
  <si>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</si>
  <si>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</si>
  <si>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</si>
  <si>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</si>
  <si>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</si>
  <si>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</si>
  <si>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</si>
  <si>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</si>
  <si>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</si>
  <si>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</si>
  <si>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</si>
  <si>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</si>
  <si>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</si>
  <si>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</si>
  <si>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</si>
  <si>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</si>
  <si>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</si>
  <si>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</si>
  <si>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</si>
  <si>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</si>
  <si>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</si>
  <si>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</si>
  <si>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</si>
  <si>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</si>
  <si>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</si>
  <si>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</si>
  <si>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</si>
  <si>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</si>
  <si>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</si>
  <si>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</si>
  <si>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</si>
  <si>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</si>
  <si>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</si>
  <si>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</si>
  <si>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</si>
  <si>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</si>
  <si>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</si>
  <si>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</si>
  <si>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</si>
  <si>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</si>
  <si>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</si>
  <si>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</si>
  <si>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</si>
  <si>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</si>
  <si>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</si>
  <si>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</si>
  <si>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</si>
  <si>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</si>
  <si>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</si>
  <si>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</si>
  <si>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</si>
  <si>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</si>
  <si>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</si>
  <si>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</si>
  <si>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</si>
  <si>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</si>
  <si>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</si>
  <si>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</si>
  <si>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</si>
  <si>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</si>
  <si>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</si>
  <si>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</si>
  <si>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</si>
  <si>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</si>
  <si>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</si>
  <si>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</si>
  <si>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</si>
  <si>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</si>
  <si>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</si>
  <si>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</si>
  <si>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</si>
  <si>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</si>
  <si>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</si>
  <si>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</si>
  <si>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</si>
  <si>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</si>
  <si>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</si>
  <si>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</si>
  <si>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</si>
  <si>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</si>
  <si>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</si>
  <si>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</si>
  <si>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</si>
  <si>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</si>
  <si>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</si>
  <si>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</si>
  <si>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</si>
  <si>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</si>
  <si>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</si>
  <si>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</si>
  <si>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</si>
  <si>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</si>
  <si>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</si>
  <si>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</si>
  <si>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</si>
  <si>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</si>
  <si>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</si>
  <si>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</si>
  <si>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</si>
  <si>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</si>
  <si>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</si>
  <si>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</si>
  <si>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</si>
  <si>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</si>
  <si>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</si>
  <si>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</si>
  <si>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</si>
  <si>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</si>
  <si>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</si>
  <si>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</si>
  <si>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</si>
  <si>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</si>
  <si>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</si>
  <si>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</si>
  <si>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</si>
  <si>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</si>
  <si>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</si>
  <si>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</si>
  <si>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</si>
  <si>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</si>
  <si>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</si>
  <si>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</si>
  <si>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</si>
  <si>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</si>
  <si>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</si>
  <si>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</si>
  <si>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</si>
  <si>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</si>
  <si>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</si>
  <si>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</si>
  <si>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</si>
  <si>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</si>
  <si>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</si>
  <si>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</si>
  <si>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</si>
  <si>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</si>
  <si>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</si>
  <si>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</si>
  <si>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</si>
  <si>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</si>
  <si>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</si>
  <si>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</si>
  <si>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</si>
  <si>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</si>
  <si>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</si>
  <si>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</si>
  <si>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</si>
  <si>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</si>
  <si>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</si>
  <si>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</si>
  <si>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</si>
  <si>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</si>
  <si>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</si>
  <si>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</si>
  <si>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</si>
  <si>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</si>
  <si>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</si>
  <si>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</si>
  <si>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</si>
  <si>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</si>
  <si>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</si>
  <si>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</si>
  <si>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</si>
  <si>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</si>
  <si>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</si>
  <si>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</si>
  <si>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</si>
  <si>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</si>
  <si>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</si>
  <si>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</si>
  <si>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</si>
  <si>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</si>
  <si>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</si>
  <si>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</si>
  <si>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</si>
  <si>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</si>
  <si>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</si>
  <si>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</si>
  <si>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</si>
  <si>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</si>
  <si>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</si>
  <si>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</si>
  <si>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</si>
  <si>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</si>
  <si>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</si>
  <si>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</si>
  <si>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</si>
  <si>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</si>
  <si>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</si>
  <si>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</si>
  <si>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</si>
  <si>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</si>
  <si>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</si>
  <si>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</si>
  <si>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</si>
  <si>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</si>
  <si>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</si>
  <si>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</si>
  <si>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</si>
  <si>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</si>
  <si>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</si>
  <si>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</si>
  <si>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</si>
  <si>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</si>
  <si>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</si>
  <si>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</si>
  <si>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</si>
  <si>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</si>
  <si>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</si>
  <si>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</si>
  <si>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</si>
  <si>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</si>
  <si>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</si>
  <si>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</si>
  <si>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</si>
  <si>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</si>
  <si>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</si>
  <si>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</si>
  <si>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</si>
  <si>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</si>
  <si>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</si>
  <si>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</si>
  <si>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</si>
  <si>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</si>
  <si>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</si>
  <si>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</si>
  <si>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</si>
  <si>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</si>
  <si>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</si>
  <si>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</si>
  <si>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</si>
  <si>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</si>
  <si>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</si>
  <si>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</si>
  <si>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</si>
  <si>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</si>
  <si>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</si>
  <si>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</si>
  <si>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</si>
  <si>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</si>
  <si>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</si>
  <si>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</si>
  <si>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</si>
  <si>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</si>
  <si>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</si>
  <si>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</si>
  <si>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</si>
  <si>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</si>
  <si>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</si>
  <si>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</si>
  <si>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</si>
  <si>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</si>
  <si>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</si>
  <si>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</si>
  <si>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</si>
  <si>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</si>
  <si>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</si>
  <si>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</si>
  <si>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</si>
  <si>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</si>
  <si>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</si>
  <si>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</si>
  <si>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</si>
  <si>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</si>
  <si>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</si>
  <si>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</si>
  <si>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</si>
  <si>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</si>
  <si>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</si>
  <si>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</si>
  <si>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</si>
  <si>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</si>
  <si>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</si>
  <si>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</si>
  <si>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</si>
  <si>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</si>
  <si>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</si>
  <si>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</si>
  <si>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</si>
  <si>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</si>
  <si>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</si>
  <si>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</si>
  <si>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</si>
  <si>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</si>
  <si>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</si>
  <si>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</si>
  <si>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</si>
  <si>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</si>
  <si>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</si>
  <si>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</si>
  <si>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</si>
  <si>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</si>
  <si>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</si>
  <si>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</si>
  <si>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</si>
  <si>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</si>
  <si>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</si>
  <si>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</si>
  <si>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</si>
  <si>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</si>
  <si>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</si>
  <si>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</si>
  <si>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</si>
  <si>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</si>
  <si>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</si>
  <si>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</si>
  <si>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</si>
  <si>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</si>
  <si>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</si>
  <si>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</si>
  <si>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</si>
  <si>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</si>
  <si>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</si>
  <si>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</si>
  <si>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</si>
  <si>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</si>
  <si>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</si>
  <si>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</si>
  <si>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</si>
  <si>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</si>
  <si>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</si>
  <si>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</si>
  <si>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</si>
  <si>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</si>
  <si>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</si>
  <si>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</si>
  <si>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</si>
  <si>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</si>
  <si>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</si>
  <si>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</si>
  <si>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</si>
  <si>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</si>
  <si>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</si>
  <si>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</si>
  <si>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</si>
  <si>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</si>
  <si>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</si>
  <si>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</si>
  <si>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</si>
  <si>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</si>
  <si>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</si>
  <si>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</si>
  <si>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</si>
  <si>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</si>
  <si>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</si>
  <si>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</si>
  <si>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</si>
  <si>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</si>
  <si>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</si>
  <si>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</si>
  <si>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</si>
  <si>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</si>
  <si>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</si>
  <si>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</si>
  <si>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</si>
  <si>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</si>
  <si>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</si>
  <si>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</si>
  <si>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</si>
  <si>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</si>
  <si>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</si>
  <si>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</si>
  <si>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</si>
  <si>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</si>
  <si>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</si>
  <si>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</si>
  <si>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</si>
  <si>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</si>
  <si>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</si>
  <si>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</si>
  <si>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</si>
  <si>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</si>
  <si>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</si>
  <si>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</si>
  <si>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</si>
  <si>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</si>
  <si>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</si>
  <si>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</si>
  <si>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</si>
  <si>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</si>
  <si>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</si>
  <si>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</si>
  <si>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</si>
  <si>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</si>
  <si>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</si>
  <si>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</si>
  <si>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</si>
  <si>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</si>
  <si>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</si>
  <si>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</si>
  <si>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</si>
  <si>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</si>
  <si>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</si>
  <si>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</si>
  <si>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</si>
  <si>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</si>
  <si>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</si>
  <si>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</si>
  <si>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</si>
  <si>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</si>
  <si>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</si>
  <si>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</si>
  <si>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</si>
  <si>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</si>
  <si>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</si>
  <si>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</si>
  <si>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</si>
  <si>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</si>
  <si>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</si>
  <si>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</si>
  <si>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</si>
  <si>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</si>
  <si>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</si>
  <si>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</si>
  <si>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</si>
  <si>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</si>
  <si>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</si>
  <si>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</si>
  <si>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</si>
  <si>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</si>
  <si>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</si>
  <si>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</si>
  <si>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</si>
  <si>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</si>
  <si>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</si>
  <si>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</si>
  <si>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</si>
  <si>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</si>
  <si>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</si>
  <si>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</si>
  <si>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</si>
  <si>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</si>
  <si>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</si>
  <si>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</si>
  <si>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</si>
  <si>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</si>
  <si>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</si>
  <si>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</si>
  <si>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</si>
  <si>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</si>
  <si>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</si>
  <si>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</si>
  <si>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</si>
  <si>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</si>
  <si>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</si>
  <si>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</si>
  <si>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</si>
  <si>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</si>
  <si>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</si>
  <si>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</si>
  <si>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</si>
  <si>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</si>
  <si>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</si>
  <si>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</si>
  <si>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</si>
  <si>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</si>
  <si>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</si>
  <si>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</si>
  <si>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</si>
  <si>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</si>
  <si>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</si>
  <si>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</si>
  <si>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</si>
  <si>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</si>
  <si>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</si>
  <si>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</si>
  <si>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</si>
  <si>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</si>
  <si>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</si>
  <si>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</si>
  <si>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</si>
  <si>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</si>
  <si>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</si>
  <si>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</si>
  <si>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</si>
  <si>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</si>
  <si>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</si>
  <si>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</si>
  <si>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</si>
  <si>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</si>
  <si>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</si>
  <si>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</si>
  <si>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</si>
  <si>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</si>
  <si>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</si>
  <si>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</si>
  <si>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</si>
  <si>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</si>
  <si>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</si>
  <si>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</si>
  <si>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</si>
  <si>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</si>
  <si>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</si>
  <si>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</si>
  <si>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</si>
  <si>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</si>
  <si>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</si>
  <si>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</si>
  <si>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</si>
  <si>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</si>
  <si>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</si>
  <si>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</si>
  <si>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</si>
  <si>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</si>
  <si>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</si>
  <si>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</si>
  <si>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</si>
  <si>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</si>
  <si>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</si>
  <si>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</si>
  <si>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</si>
  <si>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</si>
  <si>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</si>
  <si>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</si>
  <si>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</si>
  <si>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</si>
  <si>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</si>
  <si>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</si>
  <si>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</si>
  <si>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</si>
  <si>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</si>
  <si>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</si>
  <si>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</si>
  <si>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</si>
  <si>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</si>
  <si>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</si>
  <si>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</si>
  <si>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</si>
  <si>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</si>
  <si>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</si>
  <si>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</si>
  <si>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</si>
  <si>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</si>
  <si>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</si>
  <si>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</si>
  <si>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</si>
  <si>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</si>
  <si>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</si>
  <si>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</si>
  <si>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</si>
  <si>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</si>
  <si>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</si>
  <si>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</si>
  <si>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</si>
  <si>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</si>
  <si>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</si>
  <si>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</si>
  <si>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</si>
  <si>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</si>
  <si>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</si>
  <si>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</si>
  <si>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</si>
  <si>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</si>
  <si>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</si>
  <si>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</si>
  <si>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</si>
  <si>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</si>
  <si>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</si>
  <si>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</si>
  <si>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</si>
  <si>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</si>
  <si>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</si>
  <si>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</si>
  <si>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</si>
  <si>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</si>
  <si>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</si>
  <si>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</si>
  <si>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</si>
  <si>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</si>
  <si>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</si>
  <si>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</si>
  <si>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</si>
  <si>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</si>
  <si>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</si>
  <si>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</si>
  <si>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</si>
  <si>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</si>
  <si>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</si>
  <si>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</si>
  <si>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</si>
  <si>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</si>
  <si>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</si>
  <si>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</si>
  <si>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</si>
  <si>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</si>
  <si>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</si>
  <si>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</si>
  <si>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</si>
  <si>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</si>
  <si>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</si>
  <si>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</si>
  <si>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</si>
  <si>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</si>
  <si>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</si>
  <si>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</si>
  <si>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</si>
  <si>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</si>
  <si>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</si>
  <si>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</si>
  <si>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</si>
  <si>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</si>
  <si>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</si>
  <si>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</si>
  <si>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</si>
  <si>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</si>
  <si>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</si>
  <si>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</si>
  <si>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</si>
  <si>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</si>
  <si>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</si>
  <si>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</si>
  <si>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</si>
  <si>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</si>
  <si>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</si>
  <si>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</si>
  <si>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</si>
  <si>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</si>
  <si>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</si>
  <si>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</si>
  <si>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</si>
  <si>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</si>
  <si>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</si>
  <si>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</si>
  <si>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</si>
  <si>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</si>
  <si>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</si>
  <si>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</si>
  <si>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</si>
  <si>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</si>
  <si>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</si>
  <si>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</si>
  <si>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</si>
  <si>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</si>
  <si>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</si>
  <si>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</si>
  <si>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</si>
  <si>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</si>
  <si>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</si>
  <si>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</si>
  <si>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</si>
  <si>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</si>
  <si>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</si>
  <si>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</si>
  <si>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</si>
  <si>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</si>
  <si>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</si>
  <si>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</si>
  <si>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</si>
  <si>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</si>
  <si>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</si>
  <si>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</si>
  <si>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</si>
  <si>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</si>
  <si>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</si>
  <si>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</si>
  <si>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</si>
  <si>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</si>
  <si>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</si>
  <si>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</si>
  <si>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</si>
  <si>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</si>
  <si>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</si>
  <si>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</si>
  <si>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</si>
  <si>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</si>
  <si>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</si>
  <si>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</si>
  <si>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</si>
  <si>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</si>
  <si>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</si>
  <si>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</si>
  <si>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</si>
  <si>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</si>
  <si>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</si>
  <si>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</si>
  <si>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</si>
  <si>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</si>
  <si>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</si>
  <si>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</si>
  <si>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</si>
  <si>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</si>
  <si>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</si>
  <si>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</si>
  <si>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</si>
  <si>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</si>
  <si>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</si>
  <si>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</si>
  <si>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</si>
  <si>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</si>
  <si>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</si>
  <si>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</si>
  <si>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</si>
  <si>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</si>
  <si>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</si>
  <si>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</si>
  <si>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</si>
  <si>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</si>
  <si>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</si>
  <si>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</si>
  <si>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</si>
  <si>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</si>
  <si>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</si>
  <si>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</si>
  <si>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</si>
  <si>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</si>
  <si>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</si>
  <si>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</si>
  <si>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</si>
  <si>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</si>
  <si>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</si>
  <si>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</si>
  <si>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</si>
  <si>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</si>
  <si>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</si>
  <si>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</si>
  <si>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</si>
  <si>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</si>
  <si>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</si>
  <si>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</si>
  <si>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</si>
  <si>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</si>
  <si>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</si>
  <si>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</si>
  <si>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</si>
  <si>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</si>
  <si>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</si>
  <si>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</si>
  <si>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</si>
  <si>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</si>
  <si>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</si>
  <si>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</si>
  <si>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</si>
  <si>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</si>
  <si>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</si>
  <si>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</si>
  <si>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</si>
  <si>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</si>
  <si>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</si>
  <si>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</si>
  <si>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</si>
  <si>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</si>
  <si>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</si>
  <si>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</si>
  <si>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</si>
  <si>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</si>
  <si>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</si>
  <si>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</si>
  <si>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</si>
  <si>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</si>
  <si>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</si>
  <si>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</si>
  <si>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</si>
  <si>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</si>
  <si>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</si>
  <si>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</si>
  <si>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</si>
  <si>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</si>
  <si>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</si>
  <si>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</si>
  <si>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</si>
  <si>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</si>
  <si>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</si>
  <si>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</si>
  <si>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</si>
  <si>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</si>
  <si>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</si>
  <si>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</si>
  <si>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</si>
  <si>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</si>
  <si>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</si>
  <si>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</si>
  <si>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</si>
  <si>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</si>
  <si>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</si>
  <si>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</si>
  <si>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</si>
  <si>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</si>
  <si>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</si>
  <si>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</si>
  <si>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</si>
  <si>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</si>
  <si>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</si>
  <si>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</si>
  <si>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</si>
  <si>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</si>
  <si>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</si>
  <si>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</si>
  <si>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</si>
  <si>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</si>
  <si>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</si>
  <si>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</si>
  <si>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</si>
  <si>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</si>
  <si>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</si>
  <si>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</si>
  <si>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</si>
  <si>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</si>
  <si>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</si>
  <si>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</si>
  <si>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</si>
  <si>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</si>
  <si>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</si>
  <si>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</si>
  <si>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</si>
  <si>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</si>
  <si>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</si>
  <si>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</si>
  <si>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</si>
  <si>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</si>
  <si>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</si>
  <si>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</si>
  <si>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</si>
  <si>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</si>
  <si>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</si>
  <si>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</si>
  <si>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</si>
  <si>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</si>
  <si>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</si>
  <si>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</si>
  <si>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</si>
  <si>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</si>
  <si>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</si>
  <si>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</si>
  <si>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</si>
  <si>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</si>
  <si>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</si>
  <si>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</si>
  <si>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</si>
  <si>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</si>
  <si>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</si>
  <si>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</si>
  <si>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</si>
  <si>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</si>
  <si>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</si>
  <si>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</si>
  <si>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</si>
  <si>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</si>
  <si>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</si>
  <si>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</si>
  <si>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</si>
  <si>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</si>
  <si>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</si>
  <si>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</si>
  <si>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</si>
  <si>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</si>
  <si>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</si>
  <si>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</si>
  <si>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</si>
  <si>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</si>
  <si>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</si>
  <si>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</si>
  <si>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</si>
  <si>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</si>
  <si>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</si>
  <si>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</si>
  <si>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</si>
  <si>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</si>
  <si>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</si>
  <si>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</si>
  <si>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</si>
  <si>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</si>
  <si>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</si>
  <si>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</si>
  <si>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</si>
  <si>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</si>
  <si>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</si>
  <si>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</si>
  <si>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</si>
  <si>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</si>
  <si>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</si>
  <si>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</si>
  <si>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</si>
  <si>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</si>
  <si>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</si>
  <si>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</si>
  <si>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</si>
  <si>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</si>
  <si>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</si>
  <si>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</si>
  <si>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</si>
  <si>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</si>
  <si>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</si>
  <si>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</si>
  <si>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</si>
  <si>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</si>
  <si>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</si>
  <si>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</si>
  <si>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</si>
  <si>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</si>
  <si>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</si>
  <si>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</si>
  <si>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</si>
  <si>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</si>
  <si>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</si>
  <si>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</si>
  <si>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</si>
  <si>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</si>
  <si>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</si>
  <si>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</si>
  <si>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</si>
  <si>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</si>
  <si>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</si>
  <si>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</si>
  <si>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</si>
  <si>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</si>
  <si>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</si>
  <si>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</si>
  <si>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</si>
  <si>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</si>
  <si>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</si>
  <si>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</si>
  <si>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</si>
  <si>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</si>
  <si>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</si>
  <si>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</si>
  <si>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</si>
  <si>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</si>
  <si>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</si>
  <si>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</si>
  <si>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</si>
  <si>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</si>
  <si>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</si>
  <si>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</si>
  <si>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</si>
  <si>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</si>
  <si>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</si>
  <si>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</si>
  <si>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</si>
  <si>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</si>
  <si>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</si>
  <si>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</si>
  <si>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</si>
  <si>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</si>
  <si>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</si>
  <si>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</si>
  <si>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</si>
  <si>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</si>
  <si>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</si>
  <si>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</si>
  <si>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</si>
  <si>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</si>
  <si>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</si>
  <si>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</si>
  <si>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</si>
  <si>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</si>
  <si>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</si>
  <si>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</si>
  <si>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</si>
  <si>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</si>
  <si>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</si>
  <si>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</si>
  <si>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</si>
  <si>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</si>
  <si>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</si>
  <si>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</si>
  <si>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</si>
  <si>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</si>
  <si>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</si>
  <si>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</si>
  <si>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</si>
  <si>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</si>
  <si>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</si>
  <si>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</si>
  <si>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</si>
  <si>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</si>
  <si>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</si>
  <si>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</si>
  <si>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</si>
  <si>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</si>
  <si>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</si>
  <si>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</si>
  <si>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</si>
  <si>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</si>
  <si>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</si>
  <si>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</si>
  <si>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</si>
  <si>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</si>
  <si>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</si>
  <si>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</si>
  <si>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</si>
  <si>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</si>
  <si>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</si>
  <si>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</si>
  <si>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</si>
  <si>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</si>
  <si>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</si>
  <si>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</si>
  <si>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</si>
  <si>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</si>
  <si>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</si>
  <si>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</si>
  <si>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</si>
  <si>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</si>
  <si>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</si>
  <si>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</si>
  <si>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</si>
  <si>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</si>
  <si>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</si>
  <si>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</si>
  <si>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</si>
  <si>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</si>
  <si>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</si>
  <si>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</si>
  <si>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</si>
  <si>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</si>
  <si>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</si>
  <si>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</si>
  <si>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</si>
  <si>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</si>
  <si>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</si>
  <si>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</si>
  <si>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</si>
  <si>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</si>
  <si>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</si>
  <si>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</si>
  <si>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</si>
  <si>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</si>
  <si>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</si>
  <si>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</si>
  <si>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</si>
  <si>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</si>
  <si>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</si>
  <si>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</si>
  <si>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</si>
  <si>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</si>
  <si>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</si>
  <si>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</si>
  <si>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</si>
  <si>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</si>
  <si>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</si>
  <si>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</si>
  <si>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</si>
  <si>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</si>
  <si>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</si>
  <si>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</si>
  <si>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</si>
  <si>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</si>
  <si>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</si>
  <si>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</si>
  <si>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</si>
  <si>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</si>
  <si>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</si>
  <si>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</si>
  <si>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</si>
  <si>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</si>
  <si>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</si>
  <si>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</si>
  <si>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</si>
  <si>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</si>
  <si>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</si>
  <si>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</si>
  <si>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</si>
  <si>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</si>
  <si>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</si>
  <si>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</si>
  <si>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</si>
  <si>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</si>
  <si>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</si>
  <si>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</si>
  <si>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</si>
  <si>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</si>
  <si>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</si>
  <si>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</si>
  <si>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</si>
  <si>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</si>
  <si>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</si>
  <si>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</si>
  <si>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</si>
  <si>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</si>
  <si>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</si>
  <si>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</si>
  <si>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</si>
  <si>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</si>
  <si>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</si>
  <si>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</si>
  <si>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</si>
  <si>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</si>
  <si>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</si>
  <si>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</si>
  <si>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</si>
  <si>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</si>
  <si>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</si>
  <si>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</si>
  <si>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</si>
  <si>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</si>
  <si>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</si>
  <si>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</si>
  <si>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</si>
  <si>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</si>
  <si>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</si>
  <si>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</si>
  <si>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</si>
  <si>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</si>
  <si>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</si>
  <si>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</si>
  <si>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</si>
  <si>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</si>
  <si>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</si>
  <si>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</si>
  <si>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</si>
  <si>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</si>
  <si>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</si>
  <si>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</si>
  <si>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</si>
  <si>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</si>
  <si>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</si>
  <si>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</si>
  <si>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</si>
  <si>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</si>
  <si>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</si>
  <si>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</si>
  <si>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</si>
  <si>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</si>
  <si>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</si>
  <si>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</si>
  <si>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</si>
  <si>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</si>
  <si>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</si>
  <si>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</si>
  <si>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</si>
  <si>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</si>
  <si>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</si>
  <si>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</si>
  <si>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</si>
  <si>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</si>
  <si>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</si>
  <si>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</si>
  <si>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</si>
  <si>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</si>
  <si>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</si>
  <si>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</si>
  <si>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</si>
  <si>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</si>
  <si>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</si>
  <si>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</si>
  <si>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</si>
  <si>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</si>
  <si>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</si>
  <si>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</si>
  <si>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</si>
  <si>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</si>
  <si>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</si>
  <si>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</si>
  <si>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</si>
  <si>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</si>
  <si>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</si>
  <si>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</si>
  <si>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</si>
  <si>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</si>
  <si>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</si>
  <si>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</si>
  <si>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</si>
  <si>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</si>
  <si>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</si>
  <si>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</si>
  <si>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</si>
  <si>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</si>
  <si>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</si>
  <si>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</si>
  <si>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</si>
  <si>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</si>
  <si>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</si>
  <si>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</si>
  <si>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</si>
  <si>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</si>
  <si>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</si>
  <si>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</si>
  <si>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</si>
  <si>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</si>
  <si>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</si>
  <si>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</si>
  <si>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</si>
  <si>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</si>
  <si>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</si>
  <si>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</si>
  <si>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</si>
  <si>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</si>
  <si>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</si>
  <si>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</si>
  <si>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</si>
  <si>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</si>
  <si>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</si>
  <si>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</si>
  <si>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</si>
  <si>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</si>
  <si>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</si>
  <si>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</si>
  <si>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</si>
  <si>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</si>
  <si>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</si>
  <si>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</si>
  <si>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</si>
  <si>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</si>
  <si>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</si>
  <si>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</si>
  <si>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</si>
  <si>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</si>
  <si>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</si>
  <si>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</si>
  <si>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</si>
  <si>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</si>
  <si>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</si>
  <si>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</si>
  <si>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</si>
  <si>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</si>
  <si>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</si>
  <si>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</si>
  <si>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</si>
  <si>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</si>
  <si>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</si>
  <si>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</si>
  <si>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</si>
  <si>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</si>
  <si>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</si>
  <si>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</si>
  <si>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</si>
  <si>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</si>
  <si>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</si>
  <si>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</si>
  <si>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</si>
  <si>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</si>
  <si>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</si>
  <si>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</si>
  <si>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</si>
  <si>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</si>
  <si>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</si>
  <si>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</si>
  <si>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</si>
  <si>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</si>
  <si>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</si>
  <si>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</si>
  <si>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</si>
  <si>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</si>
  <si>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</si>
  <si>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</si>
  <si>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</si>
  <si>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</si>
  <si>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</si>
  <si>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</si>
  <si>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</si>
  <si>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</si>
  <si>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</si>
  <si>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</si>
  <si>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</si>
  <si>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</si>
  <si>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</si>
  <si>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</si>
  <si>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</si>
  <si>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</si>
  <si>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</si>
  <si>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</si>
  <si>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</si>
  <si>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</si>
  <si>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</si>
  <si>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</si>
  <si>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</si>
  <si>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</si>
  <si>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</si>
  <si>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</si>
  <si>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</si>
  <si>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</si>
  <si>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</si>
  <si>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</si>
  <si>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</si>
  <si>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</si>
  <si>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</si>
  <si>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</si>
  <si>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</si>
  <si>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</si>
  <si>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</si>
  <si>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</si>
  <si>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</si>
  <si>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</si>
  <si>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</si>
  <si>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</si>
  <si>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</si>
  <si>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</si>
  <si>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</si>
  <si>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</si>
  <si>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</si>
  <si>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</si>
  <si>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</si>
  <si>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</si>
  <si>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</si>
  <si>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</si>
  <si>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</si>
  <si>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</si>
  <si>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</si>
  <si>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</si>
  <si>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</si>
  <si>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</si>
  <si>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</si>
  <si>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</si>
  <si>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</si>
  <si>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</si>
  <si>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</si>
  <si>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</si>
  <si>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</si>
  <si>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</si>
  <si>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</si>
  <si>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</si>
  <si>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</si>
  <si>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</si>
  <si>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</si>
  <si>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</si>
  <si>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</si>
  <si>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</si>
  <si>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</si>
  <si>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</si>
  <si>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</si>
  <si>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</si>
  <si>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</si>
  <si>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</si>
  <si>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</si>
  <si>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</si>
  <si>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</si>
  <si>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</si>
  <si>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</si>
  <si>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</si>
  <si>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</si>
  <si>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</si>
  <si>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</si>
  <si>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</si>
  <si>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</si>
  <si>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</si>
  <si>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</si>
  <si>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</si>
  <si>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</si>
  <si>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</si>
  <si>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</si>
  <si>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</si>
  <si>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</si>
  <si>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</si>
  <si>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</si>
  <si>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</si>
  <si>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</si>
  <si>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</si>
  <si>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</si>
  <si>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</si>
  <si>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</si>
  <si>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</si>
  <si>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</si>
  <si>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</si>
  <si>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</si>
  <si>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</si>
  <si>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</si>
  <si>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</si>
  <si>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</si>
  <si>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</si>
  <si>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</si>
  <si>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</si>
  <si>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</si>
  <si>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</si>
  <si>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</si>
  <si>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</si>
  <si>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</si>
  <si>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</si>
  <si>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</si>
  <si>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</si>
  <si>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</si>
  <si>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</si>
  <si>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</si>
  <si>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</si>
  <si>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</si>
  <si>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</si>
  <si>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</si>
  <si>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</si>
  <si>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</si>
  <si>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</si>
  <si>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</si>
  <si>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</si>
  <si>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</si>
  <si>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</si>
  <si>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</si>
  <si>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</si>
  <si>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</si>
  <si>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</si>
  <si>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</si>
  <si>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</si>
  <si>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</si>
  <si>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</si>
  <si>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</si>
  <si>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</si>
  <si>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</si>
  <si>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</si>
  <si>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</si>
  <si>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</si>
  <si>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</si>
  <si>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</si>
  <si>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</si>
  <si>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</si>
  <si>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</si>
  <si>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</si>
  <si>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</si>
  <si>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</si>
  <si>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</si>
  <si>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</si>
  <si>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</si>
  <si>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</si>
  <si>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</si>
  <si>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</si>
  <si>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</si>
  <si>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</si>
  <si>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</si>
  <si>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</si>
  <si>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</si>
  <si>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</si>
  <si>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</si>
  <si>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</si>
  <si>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</si>
  <si>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</si>
  <si>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</si>
  <si>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</si>
  <si>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</si>
  <si>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</si>
  <si>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</si>
  <si>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</si>
  <si>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</si>
  <si>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</si>
  <si>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</si>
  <si>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</si>
  <si>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</si>
  <si>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</si>
  <si>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</si>
  <si>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</si>
  <si>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</si>
  <si>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</si>
  <si>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</si>
  <si>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</si>
  <si>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</si>
  <si>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</si>
  <si>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</si>
  <si>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</si>
  <si>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</si>
  <si>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</si>
  <si>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</si>
  <si>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</si>
  <si>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</si>
  <si>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</si>
  <si>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</si>
  <si>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</si>
  <si>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</si>
  <si>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</si>
  <si>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</si>
  <si>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</si>
  <si>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</si>
  <si>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</si>
  <si>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</si>
  <si>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</si>
  <si>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</si>
  <si>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</si>
  <si>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</si>
  <si>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</si>
  <si>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</si>
  <si>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</si>
  <si>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</si>
  <si>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</si>
  <si>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</si>
  <si>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</si>
  <si>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</si>
  <si>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</si>
  <si>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</si>
  <si>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</si>
  <si>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</si>
  <si>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</si>
  <si>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</si>
  <si>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</si>
  <si>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</si>
  <si>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</si>
  <si>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</si>
  <si>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</si>
  <si>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</si>
  <si>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</si>
  <si>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</si>
  <si>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</si>
  <si>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</si>
  <si>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</si>
  <si>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</si>
  <si>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</si>
  <si>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</si>
  <si>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</si>
  <si>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</si>
  <si>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</si>
  <si>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</si>
  <si>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</si>
  <si>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</si>
  <si>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</si>
  <si>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</si>
  <si>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</si>
  <si>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</si>
  <si>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</si>
  <si>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</si>
  <si>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</si>
  <si>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</si>
  <si>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</si>
  <si>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</si>
  <si>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</si>
  <si>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</si>
  <si>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</si>
  <si>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</si>
  <si>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</si>
  <si>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</si>
  <si>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</si>
  <si>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</si>
  <si>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</si>
  <si>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</si>
  <si>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</si>
  <si>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</si>
  <si>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</si>
  <si>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</si>
  <si>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</si>
  <si>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</si>
  <si>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</si>
  <si>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</si>
  <si>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</si>
  <si>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</si>
  <si>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</si>
  <si>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</si>
  <si>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</si>
  <si>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</si>
  <si>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</si>
  <si>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</si>
  <si>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</si>
  <si>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</si>
  <si>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</si>
  <si>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</si>
  <si>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</si>
  <si>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</si>
  <si>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</si>
  <si>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</si>
  <si>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</si>
  <si>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</si>
  <si>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</si>
  <si>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</si>
  <si>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</si>
  <si>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</si>
  <si>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</si>
  <si>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</si>
  <si>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</si>
  <si>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</si>
  <si>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</si>
  <si>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</si>
  <si>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</si>
  <si>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</si>
  <si>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</si>
  <si>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</si>
  <si>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</si>
  <si>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</si>
  <si>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</si>
  <si>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</si>
  <si>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</si>
  <si>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</si>
  <si>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</si>
  <si>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</si>
  <si>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</si>
  <si>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</si>
  <si>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</si>
  <si>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</si>
  <si>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</si>
  <si>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</si>
  <si>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</si>
  <si>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</si>
  <si>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</si>
  <si>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</si>
  <si>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</si>
  <si>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</si>
  <si>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</si>
  <si>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</si>
  <si>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</si>
  <si>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</si>
  <si>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</si>
  <si>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</si>
  <si>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</si>
  <si>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</si>
  <si>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</si>
  <si>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</si>
  <si>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</si>
  <si>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</si>
  <si>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</si>
  <si>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</si>
  <si>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</si>
  <si>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</si>
  <si>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</si>
  <si>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</si>
  <si>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</si>
  <si>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</si>
  <si>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</si>
  <si>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</si>
  <si>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</si>
  <si>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</si>
  <si>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</si>
  <si>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</si>
  <si>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</si>
  <si>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</si>
  <si>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</si>
  <si>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</si>
  <si>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</si>
  <si>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</si>
  <si>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</si>
  <si>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</si>
  <si>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</si>
  <si>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</si>
  <si>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</si>
  <si>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</si>
  <si>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</si>
  <si>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</si>
  <si>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</si>
  <si>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</si>
  <si>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</si>
  <si>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</si>
  <si>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</si>
  <si>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</si>
  <si>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</si>
  <si>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</si>
  <si>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</si>
  <si>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</si>
  <si>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</si>
  <si>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</si>
  <si>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</si>
  <si>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</si>
  <si>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</si>
  <si>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</si>
  <si>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</si>
  <si>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</si>
  <si>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</si>
  <si>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</si>
  <si>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</si>
  <si>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</si>
  <si>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</si>
  <si>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</si>
  <si>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</si>
  <si>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</si>
  <si>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</si>
  <si>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</si>
  <si>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</si>
  <si>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</si>
  <si>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</si>
  <si>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</si>
  <si>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</si>
  <si>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</si>
  <si>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</si>
  <si>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</si>
  <si>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</si>
  <si>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</si>
  <si>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</si>
  <si>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</si>
  <si>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</si>
  <si>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</si>
  <si>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</si>
  <si>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</si>
  <si>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</si>
  <si>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</si>
  <si>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</si>
  <si>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</si>
  <si>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</si>
  <si>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</si>
  <si>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</si>
  <si>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</si>
  <si>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</si>
  <si>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</si>
  <si>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</si>
  <si>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</si>
  <si>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</si>
  <si>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</si>
  <si>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</si>
  <si>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</si>
  <si>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</si>
  <si>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</si>
  <si>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</si>
  <si>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</si>
  <si>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</si>
  <si>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</si>
  <si>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</si>
  <si>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</si>
  <si>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</si>
  <si>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</si>
  <si>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</si>
  <si>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</si>
  <si>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</si>
  <si>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</si>
  <si>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</si>
  <si>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</si>
  <si>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</si>
  <si>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</si>
  <si>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</si>
  <si>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</si>
  <si>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</si>
  <si>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</si>
  <si>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</si>
  <si>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</si>
  <si>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</si>
  <si>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</si>
  <si>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</si>
  <si>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</si>
  <si>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</si>
  <si>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</si>
  <si>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</si>
  <si>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</si>
  <si>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</si>
  <si>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</si>
  <si>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</si>
  <si>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</si>
  <si>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</si>
  <si>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</si>
  <si>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</si>
  <si>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</si>
  <si>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</si>
  <si>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</si>
  <si>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</si>
  <si>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</si>
  <si>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</si>
  <si>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</si>
  <si>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</si>
  <si>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</si>
  <si>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</si>
  <si>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</si>
  <si>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</si>
  <si>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</si>
  <si>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</si>
  <si>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</si>
  <si>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</si>
  <si>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</si>
  <si>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</si>
  <si>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</si>
  <si>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</si>
  <si>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</si>
  <si>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</si>
  <si>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</si>
  <si>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</si>
  <si>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</si>
  <si>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</si>
  <si>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</si>
  <si>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</si>
  <si>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</si>
  <si>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</si>
  <si>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</si>
  <si>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</si>
  <si>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</si>
  <si>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</si>
  <si>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</si>
  <si>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</si>
  <si>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</si>
  <si>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</si>
  <si>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</si>
  <si>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</si>
  <si>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</si>
  <si>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</si>
  <si>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</si>
  <si>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</si>
  <si>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</si>
  <si>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</si>
  <si>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</si>
  <si>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</si>
  <si>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</si>
  <si>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</si>
  <si>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</si>
  <si>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</si>
  <si>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</si>
  <si>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</si>
  <si>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</si>
  <si>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</si>
  <si>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</si>
  <si>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</si>
  <si>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</si>
  <si>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</si>
  <si>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</si>
  <si>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</si>
  <si>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</si>
  <si>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</si>
  <si>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</si>
  <si>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</si>
  <si>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</si>
  <si>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</si>
  <si>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</si>
  <si>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</si>
  <si>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</si>
  <si>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</si>
  <si>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</si>
  <si>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</si>
  <si>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</si>
  <si>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</si>
  <si>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</si>
  <si>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</si>
  <si>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</si>
  <si>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</si>
  <si>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</si>
  <si>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</si>
  <si>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</si>
  <si>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</si>
  <si>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</si>
  <si>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</si>
  <si>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</si>
  <si>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</si>
  <si>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</si>
  <si>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</si>
  <si>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</si>
  <si>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</si>
  <si>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</si>
  <si>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</si>
  <si>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</si>
  <si>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</si>
  <si>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</si>
  <si>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</si>
  <si>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</si>
  <si>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</si>
  <si>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</si>
  <si>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</si>
  <si>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</si>
  <si>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</si>
  <si>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</si>
  <si>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</si>
  <si>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</si>
  <si>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</si>
  <si>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</si>
  <si>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</si>
  <si>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</si>
  <si>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</si>
  <si>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</si>
  <si>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</si>
  <si>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</si>
  <si>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</si>
  <si>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</si>
  <si>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</si>
  <si>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</si>
  <si>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</si>
  <si>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</si>
  <si>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</si>
  <si>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</si>
  <si>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</si>
  <si>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</si>
  <si>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</si>
  <si>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</si>
  <si>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</si>
  <si>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</si>
  <si>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</si>
  <si>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</si>
  <si>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</si>
  <si>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</si>
  <si>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</si>
  <si>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</si>
  <si>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</si>
  <si>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</si>
  <si>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</si>
  <si>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</si>
  <si>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</si>
  <si>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</si>
  <si>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</si>
  <si>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</si>
  <si>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</si>
  <si>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</si>
  <si>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</si>
  <si>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</si>
  <si>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</si>
  <si>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</si>
  <si>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</si>
  <si>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</si>
  <si>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</si>
  <si>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</si>
  <si>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</si>
  <si>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</si>
  <si>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</si>
  <si>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</si>
  <si>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</si>
  <si>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</si>
  <si>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</si>
  <si>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</si>
  <si>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</si>
  <si>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</si>
  <si>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</si>
  <si>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</si>
  <si>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</si>
  <si>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</si>
  <si>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</si>
  <si>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</si>
  <si>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</si>
  <si>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</si>
  <si>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</si>
  <si>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</si>
  <si>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</si>
  <si>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</si>
  <si>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</si>
  <si>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</si>
  <si>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</si>
  <si>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</si>
  <si>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</si>
  <si>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</si>
  <si>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</si>
  <si>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</si>
  <si>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</si>
  <si>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</si>
  <si>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</si>
  <si>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</si>
  <si>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</si>
  <si>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</si>
  <si>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</si>
  <si>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</si>
  <si>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</si>
  <si>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</si>
  <si>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</si>
  <si>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</si>
  <si>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</si>
  <si>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</si>
  <si>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</si>
  <si>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</si>
  <si>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</si>
  <si>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</si>
  <si>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</si>
  <si>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</si>
  <si>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</si>
  <si>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</si>
  <si>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</si>
  <si>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</si>
  <si>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</si>
  <si>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</si>
  <si>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</si>
  <si>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</si>
  <si>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</si>
  <si>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</si>
  <si>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</si>
  <si>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</si>
  <si>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</si>
  <si>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</si>
  <si>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</si>
  <si>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</si>
  <si>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</si>
  <si>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</si>
  <si>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</si>
  <si>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</si>
  <si>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</si>
  <si>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</si>
  <si>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</si>
  <si>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</si>
  <si>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</si>
  <si>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</si>
  <si>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</si>
  <si>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</si>
  <si>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</si>
  <si>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</si>
  <si>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</si>
  <si>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</si>
  <si>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</si>
  <si>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</si>
  <si>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</si>
  <si>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</si>
  <si>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</si>
  <si>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</si>
  <si>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</si>
  <si>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</si>
  <si>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</si>
  <si>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</si>
  <si>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</si>
  <si>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</si>
  <si>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</si>
  <si>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</si>
  <si>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</si>
  <si>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</si>
  <si>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</si>
  <si>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</si>
  <si>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</si>
  <si>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</si>
  <si>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</si>
  <si>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</si>
  <si>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</si>
  <si>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</si>
  <si>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</si>
  <si>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</si>
  <si>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</si>
  <si>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</si>
  <si>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</si>
  <si>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</si>
  <si>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</si>
  <si>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</si>
  <si>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</si>
  <si>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</si>
  <si>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</si>
  <si>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</si>
  <si>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</si>
  <si>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</si>
  <si>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</si>
  <si>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</si>
  <si>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</si>
  <si>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</si>
  <si>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</si>
  <si>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</si>
  <si>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</si>
  <si>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</si>
  <si>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</si>
  <si>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</si>
  <si>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</si>
  <si>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</si>
  <si>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</si>
  <si>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</si>
  <si>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</si>
  <si>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</si>
  <si>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</si>
  <si>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</si>
  <si>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</si>
  <si>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</si>
  <si>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</si>
  <si>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</si>
  <si>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</si>
  <si>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</si>
  <si>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</si>
  <si>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</si>
  <si>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</si>
  <si>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</si>
  <si>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</si>
  <si>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</si>
  <si>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</si>
  <si>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</si>
  <si>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</si>
  <si>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</si>
  <si>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</si>
  <si>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</si>
  <si>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</si>
  <si>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</si>
  <si>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</si>
  <si>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</si>
  <si>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</si>
  <si>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</si>
  <si>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</si>
  <si>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</si>
  <si>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</si>
  <si>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</si>
  <si>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</si>
  <si>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</si>
  <si>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</si>
  <si>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</si>
  <si>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</si>
  <si>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</si>
  <si>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</si>
  <si>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</si>
  <si>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</si>
  <si>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</si>
  <si>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</si>
  <si>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</si>
  <si>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</si>
  <si>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</si>
  <si>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</si>
  <si>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</si>
  <si>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</si>
  <si>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</si>
  <si>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</si>
  <si>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</si>
  <si>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</si>
  <si>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</si>
  <si>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</si>
  <si>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</si>
  <si>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</si>
  <si>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</si>
  <si>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</si>
  <si>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</si>
  <si>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</si>
  <si>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</si>
  <si>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</si>
  <si>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</si>
  <si>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</si>
  <si>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</si>
  <si>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</si>
  <si>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</si>
  <si>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</si>
  <si>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</si>
  <si>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</si>
  <si>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</si>
  <si>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</si>
  <si>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</si>
  <si>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</si>
  <si>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</si>
  <si>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</si>
  <si>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</si>
  <si>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</si>
  <si>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</si>
  <si>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</si>
  <si>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</si>
  <si>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</si>
  <si>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</si>
  <si>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</si>
  <si>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</si>
  <si>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</si>
  <si>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</si>
  <si>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</si>
  <si>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</si>
  <si>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</si>
  <si>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</si>
  <si>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</si>
  <si>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</si>
  <si>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</si>
  <si>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</si>
  <si>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</si>
  <si>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</si>
  <si>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</si>
  <si>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</si>
  <si>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</si>
  <si>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</si>
  <si>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</si>
  <si>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</si>
  <si>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</si>
  <si>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</si>
  <si>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</si>
  <si>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</si>
  <si>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</si>
  <si>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</si>
  <si>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</si>
  <si>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</si>
  <si>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</si>
  <si>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</si>
  <si>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</si>
  <si>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</si>
  <si>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</si>
  <si>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</si>
  <si>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</si>
  <si>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</si>
  <si>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</si>
  <si>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</si>
  <si>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</si>
  <si>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</si>
  <si>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</si>
  <si>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</si>
  <si>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</si>
  <si>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</si>
  <si>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</si>
  <si>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</si>
  <si>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</si>
  <si>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</si>
  <si>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</si>
  <si>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</si>
  <si>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</si>
  <si>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</si>
  <si>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</si>
  <si>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</si>
  <si>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</si>
  <si>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</si>
  <si>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</si>
  <si>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</si>
  <si>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</si>
  <si>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</si>
  <si>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</si>
  <si>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</si>
  <si>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</si>
  <si>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</si>
  <si>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</si>
  <si>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</si>
  <si>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</si>
  <si>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</si>
  <si>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</si>
  <si>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</si>
  <si>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</si>
  <si>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</si>
  <si>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</si>
  <si>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</si>
  <si>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</si>
  <si>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</si>
  <si>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</si>
  <si>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</si>
  <si>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</si>
  <si>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</si>
  <si>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</si>
  <si>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</si>
  <si>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</si>
  <si>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</si>
  <si>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</si>
  <si>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</si>
  <si>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</si>
  <si>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</si>
  <si>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</si>
  <si>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</si>
  <si>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</si>
  <si>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</si>
  <si>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</si>
  <si>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</si>
  <si>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</si>
  <si>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</si>
  <si>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</si>
  <si>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</si>
  <si>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</si>
  <si>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</si>
  <si>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</si>
  <si>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</si>
  <si>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</si>
  <si>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</si>
  <si>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</si>
  <si>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</si>
  <si>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</si>
  <si>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</si>
  <si>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</si>
  <si>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</si>
  <si>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</si>
  <si>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</si>
  <si>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</si>
  <si>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</si>
  <si>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</si>
  <si>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</si>
  <si>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</si>
  <si>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</si>
  <si>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</si>
  <si>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</si>
  <si>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</si>
  <si>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</si>
  <si>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</si>
  <si>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</si>
  <si>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</si>
  <si>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</si>
  <si>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</si>
  <si>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</si>
  <si>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</si>
  <si>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</si>
  <si>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</si>
  <si>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</si>
  <si>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</si>
  <si>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</si>
  <si>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</si>
  <si>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</si>
  <si>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</si>
  <si>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</si>
  <si>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</si>
  <si>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</si>
  <si>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</si>
  <si>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</si>
  <si>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</si>
  <si>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</si>
  <si>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</si>
  <si>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</si>
  <si>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</si>
  <si>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</si>
  <si>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</si>
  <si>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</si>
  <si>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</si>
  <si>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</si>
  <si>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</si>
  <si>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</si>
  <si>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</si>
  <si>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</si>
  <si>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</si>
  <si>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</si>
  <si>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</si>
  <si>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</si>
  <si>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</si>
  <si>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</si>
  <si>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</si>
  <si>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</si>
  <si>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</si>
  <si>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</si>
  <si>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</si>
  <si>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</si>
  <si>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</si>
  <si>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</si>
  <si>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</si>
  <si>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</si>
  <si>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</si>
  <si>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</si>
  <si>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</si>
  <si>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</si>
  <si>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</si>
  <si>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</si>
  <si>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</si>
  <si>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</si>
  <si>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</si>
  <si>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</si>
  <si>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</si>
  <si>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</si>
  <si>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</si>
  <si>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</si>
  <si>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</si>
  <si>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</si>
  <si>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</si>
  <si>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</si>
  <si>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</si>
  <si>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</si>
  <si>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</si>
  <si>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</si>
  <si>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</si>
  <si>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</si>
  <si>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</si>
  <si>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</si>
  <si>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</si>
  <si>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</si>
  <si>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</si>
  <si>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</si>
  <si>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</si>
  <si>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</si>
  <si>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</si>
  <si>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</si>
  <si>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</si>
  <si>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</si>
  <si>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</si>
  <si>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</si>
  <si>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</si>
  <si>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</si>
  <si>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</si>
  <si>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</si>
  <si>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</si>
  <si>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</si>
  <si>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</si>
  <si>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</si>
  <si>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</si>
  <si>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</si>
  <si>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</si>
  <si>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</si>
  <si>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</si>
  <si>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</si>
  <si>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</si>
  <si>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</si>
  <si>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</si>
  <si>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</si>
  <si>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</si>
  <si>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</si>
  <si>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</si>
  <si>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</si>
  <si>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</si>
  <si>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</si>
  <si>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</si>
  <si>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</si>
  <si>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</si>
  <si>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</si>
  <si>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</si>
  <si>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</si>
  <si>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</si>
  <si>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</si>
  <si>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</si>
  <si>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</si>
  <si>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</si>
  <si>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</si>
  <si>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</si>
  <si>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</si>
  <si>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</si>
  <si>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</si>
  <si>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</si>
  <si>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</si>
  <si>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</si>
  <si>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</si>
  <si>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</si>
  <si>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</si>
  <si>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</si>
  <si>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</si>
  <si>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</si>
  <si>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</si>
  <si>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</si>
  <si>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</si>
  <si>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</si>
  <si>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</si>
  <si>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</si>
  <si>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</si>
  <si>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</si>
  <si>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</si>
  <si>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</si>
  <si>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</si>
  <si>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</si>
  <si>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</si>
  <si>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</si>
  <si>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</si>
  <si>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</si>
  <si>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</si>
  <si>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</si>
  <si>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</si>
  <si>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</si>
  <si>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</si>
  <si>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</si>
  <si>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</si>
  <si>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</si>
  <si>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</si>
  <si>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</si>
  <si>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</si>
  <si>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</si>
  <si>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</si>
  <si>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</si>
  <si>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</si>
  <si>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</si>
  <si>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</si>
  <si>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</si>
  <si>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</si>
  <si>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</si>
  <si>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</si>
  <si>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</si>
  <si>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</si>
  <si>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</si>
  <si>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</si>
  <si>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</si>
  <si>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</si>
  <si>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</si>
  <si>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</si>
  <si>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</si>
  <si>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</si>
  <si>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</si>
  <si>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</si>
  <si>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</si>
  <si>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</si>
  <si>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</si>
  <si>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</si>
  <si>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</si>
  <si>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</si>
  <si>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</si>
  <si>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</si>
  <si>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</si>
  <si>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</si>
  <si>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</si>
  <si>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</si>
  <si>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</si>
  <si>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</si>
  <si>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</si>
  <si>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</si>
  <si>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</si>
  <si>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</si>
  <si>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</si>
  <si>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</si>
  <si>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</si>
  <si>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</si>
  <si>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</si>
  <si>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</si>
  <si>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</si>
  <si>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</si>
  <si>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</si>
  <si>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</si>
  <si>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</si>
  <si>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</si>
  <si>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</si>
  <si>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</si>
  <si>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</si>
  <si>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</si>
  <si>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</si>
  <si>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</si>
  <si>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</si>
  <si>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</si>
  <si>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</si>
  <si>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</si>
  <si>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</si>
  <si>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</si>
  <si>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</si>
  <si>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</si>
  <si>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</si>
  <si>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</si>
  <si>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</si>
  <si>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</si>
  <si>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</si>
  <si>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</si>
  <si>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</si>
  <si>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</si>
  <si>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</si>
  <si>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</si>
  <si>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</si>
  <si>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</si>
  <si>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</si>
  <si>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</si>
  <si>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</si>
  <si>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</si>
  <si>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</si>
  <si>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</si>
  <si>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</si>
  <si>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</si>
  <si>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</si>
  <si>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</si>
  <si>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</si>
  <si>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</si>
  <si>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</si>
  <si>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</si>
  <si>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</si>
  <si>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</si>
  <si>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</si>
  <si>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</si>
  <si>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</si>
  <si>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</si>
  <si>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</si>
  <si>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</si>
  <si>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</si>
  <si>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</si>
  <si>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</si>
  <si>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</si>
  <si>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</si>
  <si>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</si>
  <si>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</si>
  <si>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</si>
  <si>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</si>
  <si>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</si>
  <si>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</si>
  <si>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</si>
  <si>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</si>
  <si>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</si>
  <si>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</si>
  <si>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</si>
  <si>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</si>
  <si>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</si>
  <si>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</si>
  <si>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</si>
  <si>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</si>
  <si>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</si>
  <si>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</si>
  <si>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</si>
  <si>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</si>
  <si>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</si>
  <si>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</si>
  <si>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</si>
  <si>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</si>
  <si>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</si>
  <si>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</si>
  <si>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</si>
  <si>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</si>
  <si>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</si>
  <si>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</si>
  <si>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</si>
  <si>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</si>
  <si>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</si>
  <si>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</si>
  <si>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</si>
  <si>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</si>
  <si>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</si>
  <si>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</si>
  <si>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</si>
  <si>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</si>
  <si>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</si>
  <si>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</si>
  <si>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</si>
  <si>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</si>
  <si>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</si>
  <si>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</si>
  <si>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</si>
  <si>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</si>
  <si>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</si>
  <si>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</si>
  <si>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</si>
  <si>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</si>
  <si>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</si>
  <si>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</si>
  <si>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</si>
  <si>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</si>
  <si>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</si>
  <si>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</si>
  <si>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</si>
  <si>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</si>
  <si>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</si>
  <si>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</si>
  <si>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</si>
  <si>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</si>
  <si>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</si>
  <si>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</si>
  <si>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</si>
  <si>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</si>
  <si>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</si>
  <si>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</si>
  <si>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</si>
  <si>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</si>
  <si>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</si>
  <si>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</si>
  <si>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</si>
  <si>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</si>
  <si>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</si>
  <si>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</si>
  <si>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</si>
  <si>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</si>
  <si>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</si>
  <si>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</si>
  <si>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</si>
  <si>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</si>
  <si>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</si>
  <si>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</si>
  <si>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</si>
  <si>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</si>
  <si>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</si>
  <si>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</si>
  <si>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</si>
  <si>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</si>
  <si>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</si>
  <si>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</si>
  <si>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</si>
  <si>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</si>
  <si>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</si>
  <si>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</si>
  <si>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</si>
  <si>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</si>
  <si>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</si>
  <si>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</si>
  <si>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</si>
  <si>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</si>
  <si>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</si>
  <si>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</si>
  <si>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</si>
  <si>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</si>
  <si>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</si>
  <si>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</si>
  <si>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</si>
  <si>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</si>
  <si>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</si>
  <si>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</si>
  <si>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</si>
  <si>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</si>
  <si>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</si>
  <si>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</si>
  <si>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</si>
  <si>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</si>
  <si>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</si>
  <si>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</si>
  <si>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</si>
  <si>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</si>
  <si>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</si>
  <si>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</si>
  <si>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</si>
  <si>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</si>
  <si>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</si>
  <si>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</si>
  <si>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</si>
  <si>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</si>
  <si>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</si>
  <si>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</si>
  <si>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</si>
  <si>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</si>
  <si>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</si>
  <si>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</si>
  <si>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</si>
  <si>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</si>
  <si>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</si>
  <si>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</si>
  <si>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</si>
  <si>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</si>
  <si>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</si>
  <si>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</si>
  <si>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</si>
  <si>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</si>
  <si>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</si>
  <si>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</si>
  <si>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</si>
  <si>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</si>
  <si>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</si>
  <si>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</si>
  <si>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</si>
  <si>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</si>
  <si>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</si>
  <si>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</si>
  <si>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</si>
  <si>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</si>
  <si>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</si>
  <si>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</si>
  <si>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</si>
  <si>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</si>
  <si>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</si>
  <si>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</si>
  <si>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</si>
  <si>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</si>
  <si>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</si>
  <si>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</si>
  <si>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</si>
  <si>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</si>
  <si>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</si>
  <si>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</si>
  <si>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</si>
  <si>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</si>
  <si>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</si>
  <si>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</si>
  <si>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</si>
  <si>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</si>
  <si>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</si>
  <si>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</si>
  <si>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</si>
  <si>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</si>
  <si>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</si>
  <si>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</si>
  <si>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</si>
  <si>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</si>
  <si>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</si>
  <si>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</si>
  <si>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</si>
  <si>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</si>
  <si>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</si>
  <si>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</si>
  <si>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</si>
  <si>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</si>
  <si>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</si>
  <si>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</si>
  <si>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</si>
  <si>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</si>
  <si>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</si>
  <si>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</si>
  <si>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</si>
  <si>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</si>
  <si>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</si>
  <si>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</si>
  <si>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</si>
  <si>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</si>
  <si>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</si>
  <si>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</si>
  <si>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</si>
  <si>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</si>
  <si>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</si>
  <si>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</si>
  <si>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</si>
  <si>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</si>
  <si>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</si>
  <si>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</si>
  <si>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</si>
  <si>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</si>
  <si>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</si>
  <si>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</si>
  <si>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</si>
  <si>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</si>
  <si>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</si>
  <si>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</si>
  <si>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</si>
  <si>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</si>
  <si>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</si>
  <si>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</si>
  <si>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</si>
  <si>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</si>
  <si>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</si>
  <si>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</si>
  <si>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</si>
  <si>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</si>
  <si>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</si>
  <si>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</si>
  <si>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</si>
  <si>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</si>
  <si>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</si>
  <si>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</si>
  <si>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</si>
  <si>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</si>
  <si>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</si>
  <si>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</si>
  <si>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</si>
  <si>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</si>
  <si>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</si>
  <si>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</si>
  <si>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</si>
  <si>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</si>
  <si>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</si>
  <si>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</si>
  <si>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</si>
  <si>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</si>
  <si>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</si>
  <si>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</si>
  <si>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</si>
  <si>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</si>
  <si>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</si>
  <si>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</si>
  <si>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</si>
  <si>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</si>
  <si>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</si>
  <si>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</si>
  <si>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</si>
  <si>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</si>
  <si>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</si>
  <si>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</si>
  <si>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</si>
  <si>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</si>
  <si>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</si>
  <si>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</si>
  <si>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</si>
  <si>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</si>
  <si>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</si>
  <si>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</si>
  <si>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</si>
  <si>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</si>
  <si>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</si>
  <si>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</si>
  <si>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</si>
  <si>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</si>
  <si>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</si>
  <si>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</si>
  <si>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</si>
  <si>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</si>
  <si>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</si>
  <si>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</si>
  <si>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</si>
  <si>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</si>
  <si>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</si>
  <si>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</si>
  <si>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</si>
  <si>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</si>
  <si>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</si>
  <si>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</si>
  <si>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</si>
  <si>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</si>
  <si>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</si>
  <si>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</si>
  <si>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</si>
  <si>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</si>
  <si>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</si>
  <si>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</si>
  <si>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</si>
  <si>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</si>
  <si>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</si>
  <si>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</si>
  <si>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</si>
  <si>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</si>
  <si>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</si>
  <si>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</si>
  <si>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</si>
  <si>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</si>
  <si>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</si>
  <si>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</si>
  <si>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</si>
  <si>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</si>
  <si>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</si>
  <si>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</si>
  <si>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</si>
  <si>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</si>
  <si>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</si>
  <si>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</si>
  <si>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</si>
  <si>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</si>
  <si>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</si>
  <si>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</si>
  <si>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</si>
  <si>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</si>
  <si>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</si>
  <si>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</si>
  <si>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</si>
  <si>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</si>
  <si>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</si>
  <si>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</si>
  <si>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</si>
  <si>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</si>
  <si>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</si>
  <si>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</si>
  <si>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</si>
  <si>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</si>
  <si>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</si>
  <si>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</si>
  <si>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</si>
  <si>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</si>
  <si>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</si>
  <si>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</si>
  <si>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</si>
  <si>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</si>
  <si>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</si>
  <si>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</si>
  <si>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</si>
  <si>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</si>
  <si>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</si>
  <si>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</si>
  <si>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</si>
  <si>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</si>
  <si>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</si>
  <si>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</si>
  <si>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</si>
  <si>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</si>
  <si>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</si>
  <si>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</si>
  <si>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</si>
  <si>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</si>
  <si>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</si>
  <si>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</si>
  <si>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</si>
  <si>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</si>
  <si>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</si>
  <si>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</si>
  <si>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</si>
  <si>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</si>
  <si>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</si>
  <si>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</si>
  <si>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</si>
  <si>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</si>
  <si>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</si>
  <si>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</si>
  <si>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</si>
  <si>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</si>
  <si>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</si>
  <si>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</si>
  <si>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</si>
  <si>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</si>
  <si>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</si>
  <si>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</si>
  <si>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</si>
  <si>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</si>
  <si>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</si>
  <si>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</si>
  <si>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</si>
  <si>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</si>
  <si>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</si>
  <si>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</si>
  <si>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</si>
  <si>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</si>
  <si>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</si>
  <si>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</si>
  <si>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</si>
  <si>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</si>
  <si>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</si>
  <si>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</si>
  <si>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</si>
  <si>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</si>
  <si>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</si>
  <si>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</si>
  <si>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</si>
  <si>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</si>
  <si>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</si>
  <si>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</si>
  <si>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</si>
  <si>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</si>
  <si>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</si>
  <si>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</si>
  <si>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</si>
  <si>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</si>
  <si>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</si>
  <si>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</si>
  <si>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</si>
  <si>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</si>
  <si>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</si>
  <si>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</si>
  <si>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</si>
  <si>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</si>
  <si>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</si>
  <si>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</si>
  <si>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</si>
  <si>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</si>
  <si>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</si>
  <si>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</si>
  <si>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</si>
  <si>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</si>
  <si>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</si>
  <si>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</si>
  <si>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</si>
  <si>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</si>
  <si>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</si>
  <si>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</si>
  <si>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</si>
  <si>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</si>
  <si>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</si>
  <si>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</si>
  <si>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</si>
  <si>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</si>
  <si>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</si>
  <si>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</si>
  <si>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</si>
  <si>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</si>
  <si>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</si>
  <si>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</si>
  <si>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</si>
  <si>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</si>
  <si>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</si>
  <si>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</si>
  <si>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</si>
  <si>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</si>
  <si>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</si>
  <si>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</si>
  <si>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</si>
  <si>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</si>
  <si>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</si>
  <si>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</si>
  <si>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</si>
  <si>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</si>
  <si>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</si>
  <si>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</si>
  <si>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</si>
  <si>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</si>
  <si>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</si>
  <si>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</si>
  <si>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</si>
  <si>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</si>
  <si>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</si>
  <si>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</si>
  <si>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</si>
  <si>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</si>
  <si>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</si>
  <si>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</si>
  <si>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</si>
  <si>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</si>
  <si>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</si>
  <si>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</si>
  <si>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</si>
  <si>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</si>
  <si>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</si>
  <si>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</si>
  <si>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</si>
  <si>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</si>
  <si>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</si>
  <si>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</si>
  <si>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</si>
  <si>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</si>
  <si>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</si>
  <si>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</si>
  <si>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</si>
  <si>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</si>
  <si>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</si>
  <si>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</si>
  <si>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</si>
  <si>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</si>
  <si>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</si>
  <si>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</si>
  <si>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</si>
  <si>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</si>
  <si>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</si>
  <si>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</si>
  <si>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</si>
  <si>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</si>
  <si>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</si>
  <si>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</si>
  <si>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</si>
  <si>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</si>
  <si>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</si>
  <si>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</si>
  <si>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</si>
  <si>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</si>
  <si>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</si>
  <si>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</si>
  <si>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</si>
  <si>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</si>
  <si>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</si>
  <si>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</si>
  <si>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</si>
  <si>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</si>
  <si>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</si>
  <si>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</si>
  <si>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</si>
  <si>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</si>
  <si>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</si>
  <si>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</si>
  <si>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</si>
  <si>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</si>
  <si>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</si>
  <si>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</si>
  <si>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</si>
  <si>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</si>
  <si>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</si>
  <si>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</si>
  <si>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</si>
  <si>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</si>
  <si>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</si>
  <si>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</si>
  <si>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</si>
  <si>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</si>
  <si>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</si>
  <si>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</si>
  <si>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</si>
  <si>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</si>
  <si>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</si>
  <si>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</si>
  <si>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</si>
  <si>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</si>
  <si>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</si>
  <si>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</si>
  <si>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</si>
  <si>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</si>
  <si>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</si>
  <si>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</si>
  <si>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</si>
  <si>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</si>
  <si>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</si>
  <si>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</si>
  <si>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</si>
  <si>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</si>
  <si>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</si>
  <si>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</si>
  <si>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</si>
  <si>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</si>
  <si>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</si>
  <si>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</si>
  <si>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</si>
  <si>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</si>
  <si>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</si>
  <si>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</si>
  <si>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</si>
  <si>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</si>
  <si>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</si>
  <si>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</si>
  <si>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</si>
  <si>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</si>
  <si>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</si>
  <si>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</si>
  <si>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</si>
  <si>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</si>
  <si>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</si>
  <si>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</si>
  <si>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</si>
  <si>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</si>
  <si>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</si>
  <si>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</si>
  <si>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</si>
  <si>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</si>
  <si>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</si>
  <si>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</si>
  <si>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</si>
  <si>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</si>
  <si>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</si>
  <si>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</si>
  <si>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</si>
  <si>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</si>
  <si>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</si>
  <si>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</si>
  <si>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</si>
  <si>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</si>
  <si>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</si>
  <si>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</si>
  <si>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</si>
  <si>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</si>
  <si>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</si>
  <si>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</si>
  <si>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</si>
  <si>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</si>
  <si>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</si>
  <si>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</si>
  <si>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</si>
  <si>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</si>
  <si>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</si>
  <si>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</si>
  <si>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</si>
  <si>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</si>
  <si>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</si>
  <si>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</si>
  <si>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</si>
  <si>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</si>
  <si>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</si>
  <si>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</si>
  <si>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</si>
  <si>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</si>
  <si>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</si>
  <si>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</si>
  <si>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</si>
  <si>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</si>
  <si>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</si>
  <si>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</si>
  <si>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</si>
  <si>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</si>
  <si>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</si>
  <si>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</si>
  <si>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</si>
  <si>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</si>
  <si>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</si>
  <si>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</si>
  <si>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</si>
  <si>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</si>
  <si>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</si>
  <si>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</si>
  <si>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</si>
  <si>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</si>
  <si>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</si>
  <si>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</si>
  <si>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</si>
  <si>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</si>
  <si>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</si>
  <si>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</si>
  <si>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</si>
  <si>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</si>
  <si>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</si>
  <si>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</si>
  <si>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</si>
  <si>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</si>
  <si>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</si>
  <si>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</si>
  <si>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</si>
  <si>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</si>
  <si>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</si>
  <si>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</si>
  <si>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</si>
  <si>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</si>
  <si>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</si>
  <si>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</si>
  <si>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</si>
  <si>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</si>
  <si>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</si>
  <si>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</si>
  <si>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</si>
  <si>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</si>
  <si>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</si>
  <si>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</si>
  <si>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</si>
  <si>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</si>
  <si>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</si>
  <si>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</si>
  <si>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</si>
  <si>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</si>
  <si>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</si>
  <si>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</si>
  <si>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</si>
  <si>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</si>
  <si>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</si>
  <si>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</si>
  <si>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</si>
  <si>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</si>
  <si>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</si>
  <si>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</si>
  <si>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</si>
  <si>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</si>
  <si>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</si>
  <si>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</si>
  <si>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</si>
  <si>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</si>
  <si>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</si>
  <si>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</si>
  <si>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</si>
  <si>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</si>
  <si>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</si>
  <si>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</si>
  <si>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</si>
  <si>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</si>
  <si>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</si>
  <si>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</si>
  <si>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</si>
  <si>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</si>
  <si>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</si>
  <si>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</si>
  <si>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</si>
  <si>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</si>
  <si>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</si>
  <si>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</si>
  <si>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</si>
  <si>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</si>
  <si>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</si>
  <si>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</si>
  <si>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</si>
  <si>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</si>
  <si>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</si>
  <si>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</si>
  <si>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</si>
  <si>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</si>
  <si>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</si>
  <si>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</si>
  <si>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</si>
  <si>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</si>
  <si>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</si>
  <si>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</si>
  <si>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</si>
  <si>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</si>
  <si>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</si>
  <si>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</si>
  <si>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</si>
  <si>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</si>
  <si>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</si>
  <si>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</si>
  <si>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</si>
  <si>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</si>
  <si>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</si>
  <si>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</si>
  <si>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</si>
  <si>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</si>
  <si>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</si>
  <si>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</si>
  <si>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</si>
  <si>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</si>
  <si>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</si>
  <si>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</si>
  <si>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</si>
  <si>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</si>
  <si>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</si>
  <si>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</si>
  <si>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</si>
  <si>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</si>
  <si>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</si>
  <si>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</si>
  <si>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</si>
  <si>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</si>
  <si>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</si>
  <si>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</si>
  <si>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</si>
  <si>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</si>
  <si>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</si>
  <si>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</si>
  <si>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</si>
  <si>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</si>
  <si>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</si>
  <si>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</si>
  <si>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</si>
  <si>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</si>
  <si>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</si>
  <si>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</si>
  <si>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</si>
  <si>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</si>
  <si>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</si>
  <si>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</si>
  <si>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</si>
  <si>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</si>
  <si>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</si>
  <si>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</si>
  <si>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</si>
  <si>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</si>
  <si>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</si>
  <si>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</si>
  <si>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</si>
  <si>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</si>
  <si>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</si>
  <si>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</si>
  <si>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</si>
  <si>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</si>
  <si>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</si>
  <si>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</si>
  <si>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</si>
  <si>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</si>
  <si>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</si>
  <si>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</si>
  <si>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</si>
  <si>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</si>
  <si>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</si>
  <si>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</si>
  <si>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</si>
  <si>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</si>
  <si>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</si>
  <si>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</si>
  <si>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</si>
  <si>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</si>
  <si>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</si>
  <si>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</si>
  <si>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</si>
  <si>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</si>
  <si>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</si>
  <si>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</si>
  <si>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</si>
  <si>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</si>
  <si>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</si>
  <si>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</si>
  <si>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</si>
  <si>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</si>
  <si>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</si>
  <si>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</si>
  <si>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</si>
  <si>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</si>
  <si>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</si>
  <si>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</si>
  <si>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</si>
  <si>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</si>
  <si>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</si>
  <si>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</si>
  <si>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</si>
  <si>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</si>
  <si>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</si>
  <si>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</si>
  <si>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</si>
  <si>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</si>
  <si>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</si>
  <si>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</si>
  <si>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</si>
  <si>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</si>
  <si>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</si>
  <si>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</si>
  <si>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</si>
  <si>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</si>
  <si>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</si>
  <si>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</si>
  <si>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</si>
  <si>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</si>
  <si>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</si>
  <si>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</si>
  <si>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</si>
  <si>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</si>
  <si>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</si>
  <si>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</si>
  <si>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</si>
  <si>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</si>
  <si>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</si>
  <si>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</si>
  <si>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</si>
  <si>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</si>
  <si>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</si>
  <si>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</si>
  <si>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</si>
  <si>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</si>
  <si>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</si>
  <si>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</si>
  <si>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</si>
  <si>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</si>
  <si>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</si>
  <si>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</si>
  <si>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</si>
  <si>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</si>
  <si>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</si>
  <si>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</si>
  <si>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</si>
  <si>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</si>
  <si>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</si>
  <si>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</si>
  <si>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</si>
  <si>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</si>
  <si>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</si>
  <si>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</si>
  <si>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</si>
  <si>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</si>
  <si>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</si>
  <si>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</si>
  <si>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</si>
  <si>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</si>
  <si>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</si>
  <si>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</si>
  <si>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</si>
  <si>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</si>
  <si>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</si>
  <si>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</si>
  <si>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</si>
  <si>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</si>
  <si>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</si>
  <si>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</si>
  <si>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</si>
  <si>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</si>
  <si>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</si>
  <si>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</si>
  <si>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</si>
  <si>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</si>
  <si>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</si>
  <si>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</si>
  <si>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</si>
  <si>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</si>
  <si>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</si>
  <si>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</si>
  <si>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</si>
  <si>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</si>
  <si>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</si>
  <si>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</si>
  <si>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</si>
  <si>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</si>
  <si>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</si>
  <si>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</si>
  <si>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</si>
  <si>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</si>
  <si>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</si>
  <si>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</si>
  <si>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</si>
  <si>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</si>
  <si>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</si>
  <si>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</si>
  <si>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</si>
  <si>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</si>
  <si>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</si>
  <si>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</si>
  <si>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</si>
  <si>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</si>
  <si>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</si>
  <si>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</si>
  <si>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</si>
  <si>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</si>
  <si>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</si>
  <si>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</si>
  <si>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</si>
  <si>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</si>
  <si>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</si>
  <si>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</si>
  <si>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</si>
  <si>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</si>
  <si>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</si>
  <si>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</si>
  <si>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</si>
  <si>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</si>
  <si>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</si>
  <si>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</si>
  <si>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</si>
  <si>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</si>
  <si>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</si>
  <si>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</si>
  <si>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</si>
  <si>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</si>
  <si>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</si>
  <si>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</si>
  <si>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</si>
  <si>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</si>
  <si>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</si>
  <si>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</si>
  <si>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</si>
  <si>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</si>
  <si>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</si>
  <si>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</si>
  <si>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</si>
  <si>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</si>
  <si>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</si>
  <si>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</si>
  <si>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</si>
  <si>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</si>
  <si>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</si>
  <si>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</si>
  <si>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</si>
  <si>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</si>
  <si>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</si>
  <si>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</si>
  <si>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</si>
  <si>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</si>
  <si>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</si>
  <si>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</si>
  <si>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</si>
  <si>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</si>
  <si>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</si>
  <si>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</si>
  <si>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</si>
  <si>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</si>
  <si>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</si>
  <si>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</si>
  <si>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</si>
  <si>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</si>
  <si>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</si>
  <si>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</si>
  <si>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</si>
  <si>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</si>
  <si>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</si>
  <si>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</si>
  <si>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</si>
  <si>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</si>
  <si>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</si>
  <si>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</si>
  <si>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</si>
  <si>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</si>
  <si>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</si>
  <si>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</si>
  <si>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</si>
  <si>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</si>
  <si>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</si>
  <si>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</si>
  <si>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</si>
  <si>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</si>
  <si>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</si>
  <si>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</si>
  <si>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</si>
  <si>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</si>
  <si>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</si>
  <si>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</si>
  <si>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</si>
  <si>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</si>
  <si>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</si>
  <si>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</si>
  <si>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</si>
  <si>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</si>
  <si>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</si>
  <si>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</si>
  <si>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</si>
  <si>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</si>
  <si>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</si>
  <si>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</si>
  <si>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</si>
  <si>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</si>
  <si>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</si>
  <si>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</si>
  <si>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</si>
  <si>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</si>
  <si>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</si>
  <si>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</si>
  <si>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</si>
  <si>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</si>
  <si>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</si>
  <si>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</si>
  <si>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</si>
  <si>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</si>
  <si>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</si>
  <si>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</si>
  <si>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</si>
  <si>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</si>
  <si>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</si>
  <si>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</si>
  <si>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</si>
  <si>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</si>
  <si>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</si>
  <si>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</si>
  <si>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</si>
  <si>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</si>
  <si>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</si>
  <si>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</si>
  <si>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</si>
  <si>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</si>
  <si>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</si>
  <si>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</si>
  <si>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</si>
  <si>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</si>
  <si>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</si>
  <si>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</si>
  <si>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</si>
  <si>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</si>
  <si>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</si>
  <si>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</si>
  <si>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</si>
  <si>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</si>
  <si>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</si>
  <si>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</si>
  <si>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</si>
  <si>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</si>
  <si>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</si>
  <si>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</si>
  <si>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</si>
  <si>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</si>
  <si>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</si>
  <si>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</si>
  <si>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</si>
  <si>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</si>
  <si>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</si>
  <si>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</si>
  <si>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</si>
  <si>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</si>
  <si>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</si>
  <si>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</si>
  <si>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</si>
  <si>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</si>
  <si>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</si>
  <si>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</si>
  <si>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</si>
  <si>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</si>
  <si>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</si>
  <si>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</si>
  <si>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</si>
  <si>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</si>
  <si>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</si>
  <si>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</si>
  <si>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</si>
  <si>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</si>
  <si>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</si>
  <si>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</si>
  <si>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</si>
  <si>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</si>
  <si>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</si>
  <si>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</si>
  <si>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</si>
  <si>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</si>
  <si>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</si>
  <si>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</si>
  <si>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</si>
  <si>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</si>
  <si>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</si>
  <si>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</si>
  <si>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</si>
  <si>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</si>
  <si>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</si>
  <si>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</si>
  <si>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</si>
  <si>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</si>
  <si>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</si>
  <si>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</si>
  <si>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</si>
  <si>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</si>
  <si>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</si>
  <si>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</si>
  <si>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</si>
  <si>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</si>
  <si>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</si>
  <si>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</si>
  <si>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</si>
  <si>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</si>
  <si>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</si>
  <si>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</si>
  <si>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</si>
  <si>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</si>
  <si>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</si>
  <si>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</si>
  <si>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</si>
  <si>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</si>
  <si>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</si>
  <si>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</si>
  <si>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</si>
  <si>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</si>
  <si>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</si>
  <si>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</si>
  <si>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</si>
  <si>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</si>
  <si>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</si>
  <si>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</si>
  <si>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</si>
  <si>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</si>
  <si>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</si>
  <si>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</si>
  <si>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</si>
  <si>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</si>
  <si>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</si>
  <si>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</si>
  <si>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</si>
  <si>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</si>
  <si>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</si>
  <si>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</si>
  <si>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</si>
  <si>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</si>
  <si>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</si>
  <si>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</si>
  <si>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</si>
  <si>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</si>
  <si>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</si>
  <si>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</si>
  <si>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</si>
  <si>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</si>
  <si>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</si>
  <si>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</si>
  <si>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</si>
  <si>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</si>
  <si>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</si>
  <si>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</si>
  <si>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</si>
  <si>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</si>
  <si>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</si>
  <si>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</si>
  <si>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</si>
  <si>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</si>
  <si>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</si>
  <si>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</si>
  <si>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</si>
  <si>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</si>
  <si>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</si>
  <si>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</si>
  <si>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</si>
  <si>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</si>
  <si>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</si>
  <si>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</si>
  <si>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</si>
  <si>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</si>
  <si>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</si>
  <si>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</si>
  <si>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</si>
  <si>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</si>
  <si>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</si>
  <si>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</si>
  <si>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</si>
  <si>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</si>
  <si>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</si>
  <si>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</si>
  <si>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</si>
  <si>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</si>
  <si>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</si>
  <si>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</si>
  <si>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</si>
  <si>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</si>
  <si>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</si>
  <si>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</si>
  <si>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</si>
  <si>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</si>
  <si>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</si>
  <si>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</si>
  <si>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</si>
  <si>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</si>
  <si>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</si>
  <si>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</si>
  <si>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</si>
  <si>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</si>
  <si>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</si>
  <si>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</si>
  <si>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</si>
  <si>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</si>
  <si>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</si>
  <si>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</si>
  <si>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</si>
  <si>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</si>
  <si>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</si>
  <si>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</si>
  <si>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</si>
  <si>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</si>
  <si>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</si>
  <si>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</si>
  <si>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</si>
  <si>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</si>
  <si>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</si>
  <si>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</si>
  <si>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</si>
  <si>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</si>
  <si>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</si>
  <si>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</si>
  <si>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</si>
  <si>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</si>
  <si>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</si>
  <si>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</si>
  <si>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</si>
  <si>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</si>
  <si>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</si>
  <si>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</si>
  <si>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</si>
  <si>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</si>
  <si>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</si>
  <si>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</si>
  <si>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</si>
  <si>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</si>
  <si>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</si>
  <si>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</si>
  <si>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</si>
  <si>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</si>
  <si>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</si>
  <si>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</si>
  <si>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</si>
  <si>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</si>
  <si>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</si>
  <si>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</si>
  <si>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</si>
  <si>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</si>
  <si>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</si>
  <si>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</si>
  <si>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</si>
  <si>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</si>
  <si>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</si>
  <si>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</si>
  <si>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</si>
  <si>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</si>
  <si>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</si>
  <si>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</si>
  <si>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</si>
  <si>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</si>
  <si>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</si>
  <si>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</si>
  <si>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</si>
  <si>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</si>
  <si>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</si>
  <si>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</si>
  <si>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</si>
  <si>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</si>
  <si>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</si>
  <si>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</si>
  <si>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</si>
  <si>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</si>
  <si>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</si>
  <si>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</si>
  <si>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</si>
  <si>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</si>
  <si>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</si>
  <si>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</si>
  <si>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</si>
  <si>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</si>
  <si>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</si>
  <si>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</si>
  <si>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</si>
  <si>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</si>
  <si>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</si>
  <si>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</si>
  <si>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</si>
  <si>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</si>
  <si>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</si>
  <si>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</si>
  <si>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</si>
  <si>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</si>
  <si>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</si>
  <si>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</si>
  <si>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</si>
  <si>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</si>
  <si>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</si>
  <si>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</si>
  <si>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</si>
  <si>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</si>
  <si>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</si>
  <si>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</si>
  <si>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</si>
  <si>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</si>
  <si>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</si>
  <si>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</si>
  <si>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</si>
  <si>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</si>
  <si>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</si>
  <si>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</si>
  <si>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</si>
  <si>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</si>
  <si>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</si>
  <si>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</si>
  <si>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</si>
  <si>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</si>
  <si>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</si>
  <si>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</si>
  <si>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</si>
  <si>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</si>
  <si>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</si>
  <si>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</si>
  <si>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</si>
  <si>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</si>
  <si>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</si>
  <si>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</si>
  <si>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</si>
  <si>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</si>
  <si>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</si>
  <si>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</si>
  <si>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</si>
  <si>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</si>
  <si>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</si>
  <si>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</si>
  <si>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</si>
  <si>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</si>
  <si>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</si>
  <si>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</si>
  <si>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</si>
  <si>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</si>
  <si>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</si>
  <si>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</si>
  <si>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</si>
  <si>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</si>
  <si>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</si>
  <si>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</si>
  <si>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</si>
  <si>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</si>
  <si>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</si>
  <si>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</si>
  <si>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</si>
  <si>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</si>
  <si>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</si>
  <si>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</si>
  <si>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</si>
  <si>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</si>
  <si>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</si>
  <si>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</si>
  <si>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</si>
  <si>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</si>
  <si>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</si>
  <si>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</si>
  <si>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</si>
  <si>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</si>
  <si>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</si>
  <si>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</si>
  <si>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</si>
  <si>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</si>
  <si>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</si>
  <si>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</si>
  <si>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</si>
  <si>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</si>
  <si>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</si>
  <si>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</si>
  <si>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</si>
  <si>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</si>
  <si>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</si>
  <si>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</si>
  <si>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</si>
  <si>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</si>
  <si>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</si>
  <si>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</si>
  <si>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</si>
  <si>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</si>
  <si>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</si>
  <si>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</si>
  <si>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</si>
  <si>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</si>
  <si>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</si>
  <si>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</si>
  <si>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</si>
  <si>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</si>
  <si>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</si>
  <si>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</si>
  <si>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</si>
  <si>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</si>
  <si>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</si>
  <si>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</si>
  <si>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</si>
  <si>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</si>
  <si>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</si>
  <si>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</si>
  <si>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</si>
  <si>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</si>
  <si>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</si>
  <si>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</si>
  <si>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</si>
  <si>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</si>
  <si>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</si>
  <si>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</si>
  <si>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</si>
  <si>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</si>
  <si>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</si>
  <si>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</si>
  <si>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</si>
  <si>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</si>
  <si>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</si>
  <si>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</si>
  <si>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</si>
  <si>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</si>
  <si>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</si>
  <si>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</si>
  <si>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</si>
  <si>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</si>
  <si>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</si>
  <si>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</si>
  <si>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</si>
  <si>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</si>
  <si>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</si>
  <si>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</si>
  <si>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</si>
  <si>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</si>
  <si>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</si>
  <si>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</si>
  <si>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</si>
  <si>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</si>
  <si>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</si>
  <si>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</si>
  <si>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</si>
  <si>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</si>
  <si>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</si>
  <si>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</si>
  <si>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</si>
  <si>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</si>
  <si>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</si>
  <si>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</si>
  <si>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</si>
  <si>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</si>
  <si>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</si>
  <si>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</si>
  <si>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</si>
  <si>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</si>
  <si>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</si>
  <si>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</si>
  <si>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</si>
  <si>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</si>
  <si>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</si>
  <si>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</si>
  <si>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</si>
  <si>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</si>
  <si>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</si>
  <si>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</si>
  <si>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</si>
  <si>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</si>
  <si>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</si>
  <si>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</si>
  <si>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</si>
  <si>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</si>
  <si>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</si>
  <si>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</si>
  <si>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</si>
  <si>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</si>
  <si>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</si>
  <si>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</si>
  <si>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</si>
  <si>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</si>
  <si>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</si>
  <si>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</si>
  <si>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</si>
  <si>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</si>
  <si>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</si>
  <si>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</si>
  <si>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</si>
  <si>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</si>
  <si>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</si>
  <si>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</si>
  <si>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</si>
  <si>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</si>
  <si>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</si>
  <si>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</si>
  <si>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</si>
  <si>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</si>
  <si>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</si>
  <si>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</si>
  <si>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</si>
  <si>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</si>
  <si>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</si>
  <si>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</si>
  <si>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</si>
  <si>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</si>
  <si>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</si>
  <si>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</si>
  <si>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</si>
  <si>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</si>
  <si>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</si>
  <si>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</si>
  <si>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</si>
  <si>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</si>
  <si>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</si>
  <si>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</si>
  <si>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</si>
  <si>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</si>
  <si>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</si>
  <si>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</si>
  <si>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</si>
  <si>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</si>
  <si>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</si>
  <si>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</si>
  <si>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</si>
  <si>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</si>
  <si>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</si>
  <si>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</si>
  <si>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</si>
  <si>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</si>
  <si>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</si>
  <si>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</si>
  <si>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</si>
  <si>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</si>
  <si>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</si>
  <si>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</si>
  <si>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</si>
  <si>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</si>
  <si>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</si>
  <si>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</si>
  <si>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</si>
  <si>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</si>
  <si>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</si>
  <si>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</si>
  <si>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</si>
  <si>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</si>
  <si>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</si>
  <si>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</si>
  <si>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</si>
  <si>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</si>
  <si>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</si>
  <si>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</si>
  <si>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</si>
  <si>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</si>
  <si>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</si>
  <si>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</si>
  <si>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</si>
  <si>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</si>
  <si>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</si>
  <si>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</si>
  <si>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</si>
  <si>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</si>
  <si>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</si>
  <si>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</si>
  <si>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</si>
  <si>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</si>
  <si>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</si>
  <si>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</si>
  <si>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</si>
  <si>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</si>
  <si>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</si>
  <si>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</si>
  <si>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</si>
  <si>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</si>
  <si>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</si>
  <si>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</si>
  <si>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</si>
  <si>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</si>
  <si>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</si>
  <si>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</si>
  <si>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</si>
  <si>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</si>
  <si>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</si>
  <si>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</si>
  <si>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</si>
  <si>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</si>
  <si>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</si>
  <si>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</si>
  <si>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</si>
  <si>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</si>
  <si>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</si>
  <si>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</si>
  <si>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</si>
  <si>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</si>
  <si>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</si>
  <si>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</si>
  <si>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</si>
  <si>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</si>
  <si>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</si>
  <si>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</si>
  <si>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</si>
  <si>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</si>
  <si>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</si>
  <si>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</si>
  <si>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</si>
  <si>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</si>
  <si>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</si>
  <si>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</si>
  <si>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</si>
  <si>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</si>
  <si>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</si>
  <si>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</si>
  <si>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</si>
  <si>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</si>
  <si>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</si>
  <si>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</si>
  <si>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</si>
  <si>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</si>
  <si>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</si>
  <si>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</si>
  <si>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</si>
  <si>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</si>
  <si>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</si>
  <si>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</si>
  <si>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</si>
  <si>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</si>
  <si>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</si>
  <si>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</si>
  <si>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</si>
  <si>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</si>
  <si>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</si>
  <si>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</si>
  <si>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</si>
  <si>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</si>
  <si>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</si>
  <si>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</si>
  <si>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</si>
  <si>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</si>
  <si>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</si>
  <si>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</si>
  <si>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</si>
  <si>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</si>
  <si>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</si>
  <si>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</si>
  <si>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</si>
  <si>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</si>
  <si>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</si>
  <si>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</si>
  <si>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</si>
  <si>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</si>
  <si>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</si>
  <si>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</si>
  <si>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</si>
  <si>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</si>
  <si>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</si>
  <si>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</si>
  <si>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</si>
  <si>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</si>
  <si>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</si>
  <si>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</si>
  <si>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</si>
  <si>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</si>
  <si>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</si>
  <si>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</si>
  <si>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</si>
  <si>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</si>
  <si>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</si>
  <si>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</si>
  <si>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</si>
  <si>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</si>
  <si>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</si>
  <si>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</si>
  <si>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</si>
  <si>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</si>
  <si>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</si>
  <si>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</si>
  <si>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</si>
  <si>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</si>
  <si>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</si>
  <si>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</si>
  <si>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</si>
  <si>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</si>
  <si>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</si>
  <si>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</si>
  <si>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</si>
  <si>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</si>
  <si>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</si>
  <si>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</si>
  <si>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</si>
  <si>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</si>
  <si>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</si>
  <si>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</si>
  <si>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</si>
  <si>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</si>
  <si>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</si>
  <si>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</si>
  <si>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</si>
  <si>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</si>
  <si>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</si>
  <si>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</si>
  <si>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</si>
  <si>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</si>
  <si>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</si>
  <si>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</si>
  <si>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</si>
  <si>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</si>
  <si>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</si>
  <si>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</si>
  <si>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</si>
  <si>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</si>
  <si>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</si>
  <si>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</si>
  <si>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</si>
  <si>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</si>
  <si>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</si>
  <si>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</si>
  <si>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</si>
  <si>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</si>
  <si>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</si>
  <si>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</si>
  <si>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</si>
  <si>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</si>
  <si>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</si>
  <si>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</si>
  <si>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</si>
  <si>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</si>
  <si>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</si>
  <si>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</si>
  <si>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</si>
  <si>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</si>
  <si>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</si>
  <si>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</si>
  <si>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</si>
  <si>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</si>
  <si>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</si>
  <si>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</si>
  <si>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</si>
  <si>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</si>
  <si>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</si>
  <si>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</si>
  <si>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</si>
  <si>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</si>
  <si>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</si>
  <si>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</si>
  <si>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</si>
  <si>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</si>
  <si>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</si>
  <si>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</si>
  <si>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</si>
  <si>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</si>
  <si>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</si>
  <si>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</si>
  <si>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</si>
  <si>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</si>
  <si>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</si>
  <si>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</si>
  <si>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</si>
  <si>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</si>
  <si>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</si>
  <si>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</si>
  <si>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</si>
  <si>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</si>
  <si>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</si>
  <si>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</si>
  <si>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</si>
  <si>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</si>
  <si>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</si>
  <si>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</si>
  <si>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</si>
  <si>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</si>
  <si>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</si>
  <si>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</si>
  <si>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</si>
  <si>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</si>
  <si>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</si>
  <si>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</si>
  <si>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</si>
  <si>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</si>
  <si>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</si>
  <si>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</si>
  <si>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</si>
  <si>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</si>
  <si>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</si>
  <si>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</si>
  <si>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</si>
  <si>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</si>
  <si>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</si>
  <si>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</si>
  <si>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</si>
  <si>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</si>
  <si>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</si>
  <si>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</si>
  <si>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</si>
  <si>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</si>
  <si>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</si>
  <si>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</si>
  <si>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</si>
  <si>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</si>
  <si>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</si>
  <si>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</si>
  <si>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</si>
  <si>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</si>
  <si>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</si>
  <si>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</si>
  <si>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</si>
  <si>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</si>
  <si>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</si>
  <si>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</si>
  <si>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</si>
  <si>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</si>
  <si>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</si>
  <si>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</si>
  <si>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</si>
  <si>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</si>
  <si>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</si>
  <si>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</si>
  <si>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</si>
  <si>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</si>
  <si>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</si>
  <si>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</si>
  <si>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</si>
  <si>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</si>
  <si>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</si>
  <si>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</si>
  <si>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</si>
  <si>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</si>
  <si>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</si>
  <si>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</si>
  <si>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</si>
  <si>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</si>
  <si>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</si>
  <si>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</si>
  <si>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</si>
  <si>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</si>
  <si>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</si>
  <si>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</si>
  <si>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</si>
  <si>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</si>
  <si>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</si>
  <si>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</si>
  <si>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</si>
  <si>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</si>
  <si>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</si>
  <si>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</si>
  <si>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</si>
  <si>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</si>
  <si>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</si>
  <si>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</si>
  <si>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</si>
  <si>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</si>
  <si>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</si>
  <si>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</si>
  <si>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</si>
  <si>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</si>
  <si>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</si>
  <si>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</si>
  <si>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</si>
  <si>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</si>
  <si>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</si>
  <si>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</si>
  <si>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</si>
  <si>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</si>
  <si>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</si>
  <si>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</si>
  <si>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</si>
  <si>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</si>
  <si>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</si>
  <si>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</si>
  <si>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</si>
  <si>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</si>
  <si>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</si>
  <si>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</si>
  <si>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</si>
  <si>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</si>
  <si>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</si>
  <si>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</si>
  <si>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</si>
  <si>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</si>
  <si>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</si>
  <si>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</si>
  <si>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</si>
  <si>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</si>
  <si>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</si>
  <si>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</si>
  <si>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</si>
  <si>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</si>
  <si>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</si>
  <si>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</si>
  <si>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</si>
  <si>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</si>
  <si>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</si>
  <si>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</si>
  <si>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</si>
  <si>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</si>
  <si>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</si>
  <si>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</si>
  <si>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</si>
  <si>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</si>
  <si>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</si>
  <si>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</si>
  <si>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</si>
  <si>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</si>
  <si>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</si>
  <si>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</si>
  <si>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</si>
  <si>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</si>
  <si>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</si>
  <si>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</si>
  <si>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</si>
  <si>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</si>
  <si>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</si>
  <si>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</si>
  <si>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</si>
  <si>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</si>
  <si>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</si>
  <si>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</si>
  <si>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</si>
  <si>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</si>
  <si>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</si>
  <si>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</si>
  <si>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</si>
  <si>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</si>
  <si>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</si>
  <si>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</si>
  <si>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</si>
  <si>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</si>
  <si>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</si>
  <si>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</si>
  <si>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</si>
  <si>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</si>
  <si>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</si>
  <si>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</si>
  <si>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</si>
  <si>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</si>
  <si>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</si>
  <si>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</si>
  <si>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</si>
  <si>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</si>
  <si>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</si>
  <si>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</si>
  <si>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</si>
  <si>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</si>
  <si>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</si>
  <si>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</si>
  <si>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</si>
  <si>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</si>
  <si>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</si>
  <si>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</si>
  <si>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</si>
  <si>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</si>
  <si>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</si>
  <si>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</si>
  <si>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</si>
  <si>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</si>
  <si>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</si>
  <si>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</si>
  <si>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</si>
  <si>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</si>
  <si>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</si>
  <si>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</si>
  <si>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</si>
  <si>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</si>
  <si>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</si>
  <si>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</si>
  <si>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</si>
  <si>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</si>
  <si>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</si>
  <si>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</si>
  <si>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</si>
  <si>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</si>
  <si>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</si>
  <si>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</si>
  <si>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</si>
  <si>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</si>
  <si>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</si>
  <si>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</si>
  <si>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</si>
  <si>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</si>
  <si>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</si>
  <si>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</si>
  <si>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</si>
  <si>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</si>
  <si>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</si>
  <si>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</si>
  <si>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</si>
  <si>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</si>
  <si>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</si>
  <si>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</si>
  <si>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</si>
  <si>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</si>
  <si>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</si>
  <si>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</si>
  <si>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</si>
  <si>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</si>
  <si>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</si>
  <si>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</si>
  <si>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</si>
  <si>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</si>
  <si>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</si>
  <si>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</si>
  <si>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</si>
  <si>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</si>
  <si>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</si>
  <si>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</si>
  <si>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</si>
  <si>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</si>
  <si>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</si>
  <si>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</si>
  <si>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</si>
  <si>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</si>
  <si>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</si>
  <si>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</si>
  <si>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</si>
  <si>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</si>
  <si>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</si>
  <si>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</si>
  <si>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</si>
  <si>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</si>
  <si>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</si>
  <si>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</si>
  <si>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</si>
  <si>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</si>
  <si>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</si>
  <si>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</si>
  <si>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</si>
  <si>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</si>
  <si>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</si>
  <si>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</si>
  <si>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</si>
  <si>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</si>
  <si>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</si>
  <si>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</si>
  <si>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</si>
  <si>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</si>
  <si>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</si>
  <si>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</si>
  <si>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</si>
  <si>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</si>
  <si>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</si>
  <si>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</si>
  <si>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</si>
  <si>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</si>
  <si>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</si>
  <si>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</si>
  <si>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</si>
  <si>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</si>
  <si>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</si>
  <si>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</si>
  <si>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</si>
  <si>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</si>
  <si>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</si>
  <si>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</si>
  <si>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</si>
  <si>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</si>
  <si>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</si>
  <si>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</si>
  <si>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</si>
  <si>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</si>
  <si>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</si>
  <si>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</si>
  <si>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</si>
  <si>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</si>
  <si>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</si>
  <si>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</si>
  <si>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</si>
  <si>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</si>
  <si>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</si>
  <si>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</si>
  <si>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</si>
  <si>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</si>
  <si>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</si>
  <si>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</si>
  <si>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</si>
  <si>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</si>
  <si>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</si>
  <si>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</si>
  <si>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</si>
  <si>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</si>
  <si>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</si>
  <si>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</si>
  <si>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</si>
  <si>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</si>
  <si>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</si>
  <si>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</si>
  <si>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</si>
  <si>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</si>
  <si>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</si>
  <si>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</si>
  <si>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</si>
  <si>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</si>
  <si>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</si>
  <si>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</si>
  <si>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</si>
  <si>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</si>
  <si>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</si>
  <si>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</si>
  <si>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</si>
  <si>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</si>
  <si>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</si>
  <si>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</si>
  <si>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</si>
  <si>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</si>
  <si>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</si>
  <si>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</si>
  <si>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</si>
  <si>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</si>
  <si>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</si>
  <si>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</si>
  <si>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</si>
  <si>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</si>
  <si>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</si>
  <si>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</si>
  <si>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</si>
  <si>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</si>
  <si>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</si>
  <si>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</si>
  <si>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</si>
  <si>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</si>
  <si>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</si>
  <si>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</si>
  <si>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</si>
  <si>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</si>
  <si>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</si>
  <si>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</si>
  <si>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</si>
  <si>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</si>
  <si>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</si>
  <si>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</si>
  <si>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</si>
  <si>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</si>
  <si>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</si>
  <si>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</si>
  <si>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</si>
  <si>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</si>
  <si>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</si>
  <si>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</si>
  <si>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</si>
  <si>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</si>
  <si>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</si>
  <si>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</si>
  <si>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</si>
  <si>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</si>
  <si>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</si>
  <si>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</si>
  <si>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</si>
  <si>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</si>
  <si>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</si>
  <si>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</si>
  <si>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</si>
  <si>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</si>
  <si>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</si>
  <si>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</si>
  <si>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</si>
  <si>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</si>
  <si>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</si>
  <si>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</si>
  <si>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</si>
  <si>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</si>
  <si>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</si>
  <si>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</si>
  <si>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</si>
  <si>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</si>
  <si>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</si>
  <si>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</si>
  <si>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</si>
  <si>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</si>
  <si>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</si>
  <si>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</si>
  <si>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</si>
  <si>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</si>
  <si>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</si>
  <si>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</si>
  <si>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</si>
  <si>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</si>
  <si>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</si>
  <si>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</si>
  <si>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</si>
  <si>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</si>
  <si>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</si>
  <si>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</si>
  <si>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</si>
  <si>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</si>
  <si>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</si>
  <si>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</si>
  <si>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</si>
  <si>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</si>
  <si>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</si>
  <si>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</si>
  <si>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</si>
  <si>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</si>
  <si>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</si>
  <si>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</si>
  <si>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</si>
  <si>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</si>
  <si>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</si>
  <si>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</si>
  <si>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</si>
  <si>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</si>
  <si>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</si>
  <si>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</si>
  <si>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</si>
  <si>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</si>
  <si>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</si>
  <si>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</si>
  <si>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</si>
  <si>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</si>
  <si>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</si>
  <si>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</si>
  <si>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</si>
  <si>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</si>
  <si>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</si>
  <si>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</si>
  <si>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</si>
  <si>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</si>
  <si>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</si>
  <si>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</si>
  <si>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</si>
  <si>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</si>
  <si>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</si>
  <si>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</si>
  <si>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</si>
  <si>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</si>
  <si>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</si>
  <si>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</si>
  <si>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</si>
  <si>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</si>
  <si>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</si>
  <si>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</si>
  <si>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</si>
  <si>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</si>
  <si>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</si>
  <si>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</si>
  <si>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</si>
  <si>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</si>
  <si>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</si>
  <si>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</si>
  <si>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</si>
  <si>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</si>
  <si>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</si>
  <si>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</si>
  <si>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</si>
  <si>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</si>
  <si>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</si>
  <si>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</si>
  <si>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</si>
  <si>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</si>
  <si>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</si>
  <si>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</si>
  <si>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</si>
  <si>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</si>
  <si>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</si>
  <si>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</si>
  <si>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</si>
  <si>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</si>
  <si>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</si>
  <si>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</si>
  <si>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</si>
  <si>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</si>
  <si>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</si>
  <si>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</si>
  <si>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</si>
  <si>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</si>
  <si>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</si>
  <si>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</si>
  <si>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</si>
  <si>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</si>
  <si>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</si>
  <si>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</si>
  <si>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</si>
  <si>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</si>
  <si>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</si>
  <si>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</si>
  <si>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</si>
  <si>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</si>
  <si>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</si>
  <si>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</si>
  <si>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</si>
  <si>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</si>
  <si>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</si>
  <si>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</si>
  <si>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</si>
  <si>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</si>
  <si>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</si>
  <si>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</si>
  <si>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</si>
  <si>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</si>
  <si>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</si>
  <si>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</si>
  <si>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</si>
  <si>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</si>
  <si>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</si>
  <si>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</si>
  <si>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</si>
  <si>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</si>
  <si>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</si>
  <si>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</si>
  <si>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</si>
  <si>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</si>
  <si>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</si>
  <si>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</si>
  <si>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</si>
  <si>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</si>
  <si>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</si>
  <si>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</si>
  <si>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</si>
  <si>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</si>
  <si>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</si>
  <si>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</si>
  <si>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</si>
  <si>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</si>
  <si>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</si>
  <si>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</si>
  <si>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</si>
  <si>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</si>
  <si>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</si>
  <si>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</si>
  <si>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</si>
  <si>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</si>
  <si>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</si>
  <si>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</si>
  <si>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</si>
  <si>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</si>
  <si>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</si>
  <si>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</si>
  <si>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</si>
  <si>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</si>
  <si>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</si>
  <si>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</si>
  <si>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</si>
  <si>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</si>
  <si>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</si>
  <si>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</si>
  <si>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</si>
  <si>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</si>
  <si>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</si>
  <si>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</si>
  <si>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</si>
  <si>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</si>
  <si>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</si>
  <si>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</si>
  <si>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</si>
  <si>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</si>
  <si>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</si>
  <si>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</si>
  <si>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</si>
  <si>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</si>
  <si>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</si>
  <si>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</si>
  <si>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</si>
  <si>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</si>
  <si>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</si>
  <si>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</si>
  <si>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</si>
  <si>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</si>
  <si>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</si>
  <si>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</si>
  <si>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</si>
  <si>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</si>
  <si>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</si>
  <si>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</si>
  <si>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</si>
  <si>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</si>
  <si>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</si>
  <si>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</si>
  <si>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</si>
  <si>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</si>
  <si>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</si>
  <si>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</si>
  <si>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</si>
  <si>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</si>
  <si>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</si>
  <si>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</si>
  <si>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</si>
  <si>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</si>
  <si>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</si>
  <si>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</si>
  <si>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</si>
  <si>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</si>
  <si>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</si>
  <si>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</si>
  <si>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</si>
  <si>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</si>
  <si>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</si>
  <si>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</si>
  <si>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</si>
  <si>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</si>
  <si>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</si>
  <si>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</si>
  <si>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</si>
  <si>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</si>
  <si>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</si>
  <si>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</si>
  <si>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</si>
  <si>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</si>
  <si>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</si>
  <si>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</si>
  <si>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</si>
  <si>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</si>
  <si>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</si>
  <si>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</si>
  <si>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</si>
  <si>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</si>
  <si>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</si>
  <si>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</si>
  <si>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</si>
  <si>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</si>
  <si>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</si>
  <si>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</si>
  <si>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</si>
  <si>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</si>
  <si>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</si>
  <si>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</si>
  <si>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</si>
  <si>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</si>
  <si>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</si>
  <si>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</si>
  <si>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</si>
  <si>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</si>
  <si>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</si>
  <si>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</si>
  <si>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</si>
  <si>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</si>
  <si>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</si>
  <si>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</si>
  <si>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</si>
  <si>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</si>
  <si>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</si>
  <si>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</si>
  <si>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</si>
  <si>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</si>
  <si>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</si>
  <si>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</si>
  <si>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</si>
  <si>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</si>
  <si>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</si>
  <si>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</si>
  <si>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</si>
  <si>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</si>
  <si>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</si>
  <si>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</si>
  <si>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</si>
  <si>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</si>
  <si>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</si>
  <si>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</si>
  <si>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</si>
  <si>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</si>
  <si>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</si>
  <si>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</si>
  <si>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</si>
  <si>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</si>
  <si>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</si>
  <si>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</si>
  <si>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</si>
  <si>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</si>
  <si>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</si>
  <si>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</si>
  <si>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</si>
  <si>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</si>
  <si>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</si>
  <si>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</si>
  <si>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</si>
  <si>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</si>
  <si>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</si>
  <si>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</si>
  <si>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</si>
  <si>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</si>
  <si>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</si>
  <si>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</si>
  <si>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</si>
  <si>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</si>
  <si>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</si>
  <si>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</si>
  <si>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</si>
  <si>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</si>
  <si>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</si>
  <si>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</si>
  <si>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</si>
  <si>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</si>
  <si>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</si>
  <si>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</si>
  <si>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</si>
  <si>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</si>
  <si>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</si>
  <si>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</si>
  <si>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</si>
  <si>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</si>
  <si>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</si>
  <si>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</si>
  <si>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</si>
  <si>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</si>
  <si>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</si>
  <si>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</si>
  <si>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</si>
  <si>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</si>
  <si>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</si>
  <si>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</si>
  <si>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</si>
  <si>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</si>
  <si>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</si>
  <si>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</si>
  <si>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</si>
  <si>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</si>
  <si>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</si>
  <si>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</si>
  <si>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</si>
  <si>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</si>
  <si>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</si>
  <si>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</si>
  <si>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</si>
  <si>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</si>
  <si>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</si>
  <si>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</si>
  <si>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</si>
  <si>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</si>
  <si>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</si>
  <si>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</si>
  <si>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</si>
  <si>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</si>
  <si>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</si>
  <si>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</si>
  <si>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</si>
  <si>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</si>
  <si>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</si>
  <si>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</si>
  <si>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</si>
  <si>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</si>
  <si>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</si>
  <si>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</si>
  <si>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</si>
  <si>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</si>
  <si>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</si>
  <si>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</si>
  <si>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</si>
  <si>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</si>
  <si>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</si>
  <si>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</si>
  <si>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</si>
  <si>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</si>
  <si>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</si>
  <si>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</si>
  <si>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</si>
  <si>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</si>
  <si>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</si>
  <si>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</si>
  <si>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</si>
  <si>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</si>
  <si>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</si>
  <si>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</si>
  <si>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</si>
  <si>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</si>
  <si>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</si>
  <si>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</si>
  <si>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</si>
  <si>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</si>
  <si>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</si>
  <si>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</si>
  <si>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</si>
  <si>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</si>
  <si>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</si>
  <si>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</si>
  <si>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</si>
  <si>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</si>
  <si>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</si>
  <si>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</si>
  <si>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</si>
  <si>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</si>
  <si>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</si>
  <si>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</si>
  <si>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</si>
  <si>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</si>
  <si>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</si>
  <si>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</si>
  <si>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</si>
  <si>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</si>
  <si>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</si>
  <si>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</si>
  <si>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</si>
  <si>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</si>
  <si>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</si>
  <si>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</si>
  <si>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</si>
  <si>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</si>
  <si>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</si>
  <si>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</si>
  <si>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</si>
  <si>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</si>
  <si>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</si>
  <si>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</si>
  <si>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</si>
  <si>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</si>
  <si>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</si>
  <si>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</si>
  <si>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</si>
  <si>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</si>
  <si>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</si>
  <si>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</si>
  <si>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</si>
  <si>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</si>
  <si>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</si>
  <si>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</si>
  <si>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</si>
  <si>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</si>
  <si>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</si>
  <si>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</si>
  <si>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</si>
  <si>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</si>
  <si>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</si>
  <si>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</si>
  <si>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</si>
  <si>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</si>
  <si>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</si>
  <si>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</si>
  <si>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</si>
  <si>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</si>
  <si>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</si>
  <si>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</si>
  <si>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</si>
  <si>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</si>
  <si>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</si>
  <si>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</si>
  <si>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</si>
  <si>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</si>
  <si>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</si>
  <si>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</si>
  <si>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</si>
  <si>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</si>
  <si>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</si>
  <si>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</si>
  <si>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</si>
  <si>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</si>
  <si>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</si>
  <si>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</si>
  <si>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</si>
  <si>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</si>
  <si>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</si>
  <si>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</si>
  <si>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</si>
  <si>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</si>
  <si>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</si>
  <si>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</si>
  <si>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</si>
  <si>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</si>
  <si>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</si>
  <si>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</si>
  <si>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</si>
  <si>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</si>
  <si>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</si>
  <si>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</si>
  <si>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</si>
  <si>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</si>
  <si>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</si>
  <si>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</si>
  <si>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</si>
  <si>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</si>
  <si>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</si>
  <si>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</si>
  <si>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</si>
  <si>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</si>
  <si>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</si>
  <si>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</si>
  <si>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</si>
  <si>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</si>
  <si>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</si>
  <si>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</si>
  <si>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</si>
  <si>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</si>
  <si>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</si>
  <si>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</si>
  <si>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</si>
  <si>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</si>
  <si>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</si>
  <si>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</si>
  <si>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</si>
  <si>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</si>
  <si>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</si>
  <si>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</si>
  <si>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</si>
  <si>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</si>
  <si>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</si>
  <si>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</si>
  <si>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</si>
  <si>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</si>
  <si>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</si>
  <si>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</si>
  <si>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</si>
  <si>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</si>
  <si>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</si>
  <si>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</si>
  <si>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</si>
  <si>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</si>
  <si>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</si>
  <si>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</si>
  <si>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</si>
  <si>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</si>
  <si>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</si>
  <si>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</si>
  <si>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</si>
  <si>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</si>
  <si>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</si>
  <si>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</si>
  <si>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</si>
  <si>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</si>
  <si>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</si>
  <si>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</si>
  <si>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</si>
  <si>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</si>
  <si>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</si>
  <si>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</si>
  <si>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</si>
  <si>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</si>
  <si>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</si>
  <si>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</si>
  <si>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</si>
  <si>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</si>
  <si>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</si>
  <si>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</si>
  <si>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</si>
  <si>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</si>
  <si>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</si>
  <si>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</si>
  <si>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</si>
  <si>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</si>
  <si>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</si>
  <si>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</si>
  <si>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</si>
  <si>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</si>
  <si>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</si>
  <si>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</si>
  <si>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</si>
  <si>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</si>
  <si>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</si>
  <si>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</si>
  <si>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</si>
  <si>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</si>
  <si>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</si>
  <si>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</si>
  <si>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</si>
  <si>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</si>
  <si>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</si>
  <si>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</si>
  <si>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</si>
  <si>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</si>
  <si>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</si>
  <si>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</si>
  <si>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</si>
  <si>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</si>
  <si>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</si>
  <si>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</si>
  <si>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</si>
  <si>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</si>
  <si>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</si>
  <si>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</si>
  <si>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</si>
  <si>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</si>
  <si>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</si>
  <si>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</si>
  <si>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</si>
  <si>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</si>
  <si>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</si>
  <si>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</si>
  <si>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</si>
  <si>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</si>
  <si>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</si>
  <si>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</si>
  <si>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</si>
  <si>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</si>
  <si>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</si>
  <si>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</si>
  <si>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</si>
  <si>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</si>
  <si>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</si>
  <si>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</si>
  <si>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</si>
  <si>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</si>
  <si>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</si>
  <si>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</si>
  <si>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</si>
  <si>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</si>
  <si>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</si>
  <si>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</si>
  <si>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</si>
  <si>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</si>
  <si>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</si>
  <si>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</si>
  <si>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</si>
  <si>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</si>
  <si>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</si>
  <si>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</si>
  <si>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</si>
  <si>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</si>
  <si>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</si>
  <si>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</si>
  <si>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</si>
  <si>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</si>
  <si>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</si>
  <si>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</si>
  <si>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</si>
  <si>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</si>
  <si>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</si>
  <si>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</si>
  <si>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</si>
  <si>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</si>
  <si>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</si>
  <si>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</si>
  <si>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</si>
  <si>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</si>
  <si>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</si>
  <si>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</si>
  <si>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</si>
  <si>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</si>
  <si>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</si>
  <si>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</si>
  <si>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</si>
  <si>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</si>
  <si>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</si>
  <si>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</si>
  <si>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</si>
  <si>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</si>
  <si>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</si>
  <si>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</si>
  <si>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</si>
  <si>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</si>
  <si>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</si>
  <si>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</si>
  <si>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</si>
  <si>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</si>
  <si>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</si>
  <si>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</si>
  <si>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</si>
  <si>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</si>
  <si>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</si>
  <si>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</si>
  <si>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</si>
  <si>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</si>
  <si>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</si>
  <si>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</si>
  <si>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</si>
  <si>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</si>
  <si>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</si>
  <si>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</si>
  <si>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</si>
  <si>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</si>
  <si>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</si>
  <si>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</si>
  <si>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</si>
  <si>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</si>
  <si>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</si>
  <si>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</si>
  <si>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</si>
  <si>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</si>
  <si>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</si>
  <si>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</si>
  <si>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</si>
  <si>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</si>
  <si>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</si>
  <si>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</si>
  <si>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</si>
  <si>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</si>
  <si>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</si>
  <si>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</si>
  <si>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</si>
  <si>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</si>
  <si>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</si>
  <si>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</si>
  <si>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</si>
  <si>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</si>
  <si>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</si>
  <si>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</si>
  <si>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</si>
  <si>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</si>
  <si>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</si>
  <si>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</si>
  <si>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</si>
  <si>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</si>
  <si>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</si>
  <si>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</si>
  <si>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</si>
  <si>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</si>
  <si>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</si>
  <si>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</si>
  <si>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</si>
  <si>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</si>
  <si>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</si>
  <si>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</si>
  <si>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</si>
  <si>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</si>
  <si>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</si>
  <si>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</si>
  <si>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</si>
  <si>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</si>
  <si>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</si>
  <si>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</si>
  <si>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</si>
  <si>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</si>
  <si>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</si>
  <si>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</si>
  <si>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</si>
  <si>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</si>
  <si>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</si>
  <si>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</si>
  <si>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</si>
  <si>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</si>
  <si>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</si>
  <si>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</si>
  <si>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</si>
  <si>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</si>
  <si>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</si>
  <si>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</si>
  <si>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</si>
  <si>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</si>
  <si>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</si>
  <si>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</si>
  <si>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</si>
  <si>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</si>
  <si>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</si>
  <si>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</si>
  <si>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</si>
  <si>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</si>
  <si>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</si>
  <si>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</si>
  <si>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</si>
  <si>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</si>
  <si>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</si>
  <si>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</si>
  <si>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</si>
  <si>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</si>
  <si>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</si>
  <si>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</si>
  <si>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</si>
  <si>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</si>
  <si>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</si>
  <si>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</si>
  <si>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</si>
  <si>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</si>
  <si>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</si>
  <si>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</si>
  <si>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</si>
  <si>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</si>
  <si>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</si>
  <si>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</si>
  <si>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</si>
  <si>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</si>
  <si>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</si>
  <si>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</si>
  <si>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</si>
  <si>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</si>
  <si>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</si>
  <si>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</si>
  <si>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</si>
  <si>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</si>
  <si>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</si>
  <si>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</si>
  <si>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</si>
  <si>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</si>
  <si>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</si>
  <si>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</si>
  <si>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</si>
  <si>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</si>
  <si>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</si>
  <si>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</si>
  <si>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</si>
  <si>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</si>
  <si>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</si>
  <si>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</si>
  <si>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</si>
  <si>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</si>
  <si>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</si>
  <si>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</si>
  <si>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</si>
  <si>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</si>
  <si>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</si>
  <si>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</si>
  <si>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</si>
  <si>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</si>
  <si>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</si>
  <si>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</si>
  <si>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</si>
  <si>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</si>
  <si>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</si>
  <si>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</si>
  <si>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</si>
  <si>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</si>
  <si>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</si>
  <si>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</si>
  <si>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</si>
  <si>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</si>
  <si>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</si>
  <si>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</si>
  <si>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</si>
  <si>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</si>
  <si>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</si>
  <si>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</si>
  <si>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</si>
  <si>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</si>
  <si>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</si>
  <si>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</si>
  <si>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</si>
  <si>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</si>
  <si>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</si>
  <si>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</si>
  <si>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</si>
  <si>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</si>
  <si>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</si>
  <si>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</si>
  <si>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</si>
  <si>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</si>
  <si>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</si>
  <si>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</si>
  <si>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</si>
  <si>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</si>
  <si>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</si>
  <si>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</si>
  <si>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</si>
  <si>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</si>
  <si>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</si>
  <si>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</si>
  <si>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</si>
  <si>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</si>
  <si>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</si>
  <si>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</si>
  <si>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</si>
  <si>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</si>
  <si>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</si>
  <si>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</si>
  <si>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</si>
  <si>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</si>
  <si>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</si>
  <si>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</si>
  <si>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</si>
  <si>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</si>
  <si>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</si>
  <si>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</si>
  <si>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</si>
  <si>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</si>
  <si>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</si>
  <si>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</si>
  <si>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</si>
  <si>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</si>
  <si>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</si>
  <si>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</si>
  <si>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</si>
  <si>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</si>
  <si>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</si>
  <si>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</si>
  <si>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</si>
  <si>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</si>
  <si>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</si>
  <si>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</si>
  <si>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</si>
  <si>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</si>
  <si>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</si>
  <si>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</si>
  <si>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</si>
  <si>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</si>
  <si>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</si>
  <si>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</si>
  <si>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</si>
  <si>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</si>
  <si>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</si>
  <si>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</si>
  <si>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</si>
  <si>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</si>
  <si>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</si>
  <si>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</si>
  <si>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</si>
  <si>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</si>
  <si>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</si>
  <si>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</si>
  <si>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</si>
  <si>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</si>
  <si>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</si>
  <si>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</si>
  <si>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</si>
  <si>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</si>
  <si>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</si>
  <si>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</si>
  <si>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</si>
  <si>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</si>
  <si>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</si>
  <si>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</si>
  <si>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</si>
  <si>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</si>
  <si>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</si>
  <si>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</si>
  <si>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</si>
  <si>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</si>
  <si>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</si>
  <si>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</si>
  <si>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</si>
  <si>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</si>
  <si>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</si>
  <si>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</si>
  <si>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</si>
  <si>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</si>
  <si>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</si>
  <si>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</si>
  <si>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</si>
  <si>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</si>
  <si>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</si>
  <si>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</si>
  <si>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</si>
  <si>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</si>
  <si>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</si>
  <si>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</si>
  <si>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</si>
  <si>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</si>
  <si>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</si>
  <si>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</si>
  <si>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</si>
  <si>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</si>
  <si>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</si>
  <si>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</si>
  <si>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</si>
  <si>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</si>
  <si>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</si>
  <si>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</si>
  <si>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</si>
  <si>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</si>
  <si>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</si>
  <si>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</si>
  <si>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</si>
  <si>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</si>
  <si>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</si>
  <si>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</si>
  <si>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</si>
  <si>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</si>
  <si>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</si>
  <si>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</si>
  <si>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</si>
  <si>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</si>
  <si>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</si>
  <si>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</si>
  <si>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</si>
  <si>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</si>
  <si>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</si>
  <si>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</si>
  <si>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</si>
  <si>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</si>
  <si>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</si>
  <si>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</si>
  <si>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</si>
  <si>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</si>
  <si>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</si>
  <si>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</si>
  <si>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</si>
  <si>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</si>
  <si>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</si>
  <si>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</si>
  <si>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</si>
  <si>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</si>
  <si>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</si>
  <si>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</si>
  <si>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</si>
  <si>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</si>
  <si>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</si>
  <si>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</si>
  <si>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</si>
  <si>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</si>
  <si>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</si>
  <si>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</si>
  <si>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</si>
  <si>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</si>
  <si>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</si>
  <si>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</si>
  <si>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</si>
  <si>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</si>
  <si>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</si>
  <si>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</si>
  <si>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</si>
  <si>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</si>
  <si>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</si>
  <si>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</si>
  <si>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</si>
  <si>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</si>
  <si>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</si>
  <si>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</si>
  <si>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</si>
  <si>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</si>
  <si>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</si>
  <si>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</si>
  <si>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</si>
  <si>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</si>
  <si>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</si>
  <si>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</si>
  <si>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</si>
  <si>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</si>
  <si>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</si>
  <si>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</si>
  <si>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</si>
  <si>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</si>
  <si>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</si>
  <si>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</si>
  <si>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</si>
  <si>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</si>
  <si>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</si>
  <si>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</si>
  <si>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</si>
  <si>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</si>
  <si>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</si>
  <si>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</si>
  <si>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</si>
  <si>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</si>
  <si>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</si>
  <si>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</si>
  <si>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</si>
  <si>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</si>
  <si>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</si>
  <si>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</si>
  <si>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</si>
  <si>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</si>
  <si>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</si>
  <si>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</si>
  <si>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</si>
  <si>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</si>
  <si>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</si>
  <si>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</si>
  <si>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</si>
  <si>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</si>
  <si>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</si>
  <si>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</si>
  <si>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</si>
  <si>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</si>
  <si>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</si>
  <si>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</si>
  <si>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</si>
  <si>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</si>
  <si>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</si>
  <si>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</si>
  <si>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</si>
  <si>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</si>
  <si>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</si>
  <si>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</si>
  <si>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</si>
  <si>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</si>
  <si>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</si>
  <si>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</si>
  <si>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</si>
  <si>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</si>
  <si>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</si>
  <si>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</si>
  <si>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</si>
  <si>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</si>
  <si>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</si>
  <si>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</si>
  <si>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</si>
  <si>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</si>
  <si>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</si>
  <si>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</si>
  <si>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</si>
  <si>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</si>
  <si>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</si>
  <si>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</si>
  <si>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</si>
  <si>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</si>
  <si>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</si>
  <si>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</si>
  <si>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</si>
  <si>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</si>
  <si>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</si>
  <si>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</si>
  <si>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</si>
  <si>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</si>
  <si>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</si>
  <si>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</si>
  <si>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</si>
  <si>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</si>
  <si>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</si>
  <si>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</si>
  <si>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</si>
  <si>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</si>
  <si>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</si>
  <si>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</si>
  <si>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</si>
  <si>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</si>
  <si>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</si>
  <si>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</si>
  <si>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</si>
  <si>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</si>
  <si>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</si>
  <si>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</si>
  <si>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</si>
  <si>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</si>
  <si>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</si>
  <si>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</si>
  <si>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</si>
  <si>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</si>
  <si>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</si>
  <si>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</si>
  <si>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</si>
  <si>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</si>
  <si>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</si>
  <si>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</si>
  <si>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</si>
  <si>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</si>
  <si>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</si>
  <si>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</si>
  <si>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</si>
  <si>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</si>
  <si>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</si>
  <si>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</si>
  <si>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</si>
  <si>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</si>
  <si>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</si>
  <si>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</si>
  <si>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</si>
  <si>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</si>
  <si>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</si>
  <si>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</si>
  <si>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</si>
  <si>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</si>
  <si>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</si>
  <si>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</si>
  <si>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</si>
  <si>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</si>
  <si>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</si>
  <si>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</si>
  <si>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</si>
  <si>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</si>
  <si>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</si>
  <si>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</si>
  <si>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</si>
  <si>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</si>
  <si>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</si>
  <si>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</si>
  <si>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</si>
  <si>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</si>
  <si>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</si>
  <si>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</si>
  <si>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</si>
  <si>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</si>
  <si>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</si>
  <si>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</si>
  <si>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</si>
  <si>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</si>
  <si>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</si>
  <si>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</si>
  <si>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</si>
  <si>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</si>
  <si>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</si>
  <si>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</si>
  <si>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</si>
  <si>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</si>
  <si>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</si>
  <si>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</si>
  <si>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</si>
  <si>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</si>
  <si>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</si>
  <si>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</si>
  <si>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</si>
  <si>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</si>
  <si>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</si>
  <si>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</si>
  <si>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</si>
  <si>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</si>
  <si>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</si>
  <si>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</si>
  <si>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</si>
  <si>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</si>
  <si>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</si>
  <si>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</si>
  <si>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</si>
  <si>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</si>
  <si>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</si>
  <si>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</si>
  <si>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</si>
  <si>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</si>
  <si>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</si>
  <si>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</si>
  <si>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</si>
  <si>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</si>
  <si>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</si>
  <si>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</si>
  <si>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</si>
  <si>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</si>
  <si>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</si>
  <si>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</si>
  <si>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</si>
  <si>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</si>
  <si>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</si>
  <si>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</si>
  <si>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</si>
  <si>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</si>
  <si>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</si>
  <si>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</si>
  <si>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</si>
  <si>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</si>
  <si>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</si>
  <si>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</si>
  <si>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</si>
  <si>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</si>
  <si>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</si>
  <si>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</si>
  <si>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</si>
  <si>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</si>
  <si>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</si>
  <si>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</si>
  <si>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</si>
  <si>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</si>
  <si>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</si>
  <si>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</si>
  <si>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</si>
  <si>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</si>
  <si>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</si>
  <si>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</si>
  <si>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</si>
  <si>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</si>
  <si>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</si>
  <si>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</si>
  <si>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</si>
  <si>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</si>
  <si>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</si>
  <si>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</si>
  <si>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</si>
  <si>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</si>
  <si>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</si>
  <si>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</si>
  <si>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</si>
  <si>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</si>
  <si>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</si>
  <si>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</si>
  <si>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</si>
  <si>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</si>
  <si>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</si>
  <si>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</si>
  <si>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</si>
  <si>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</si>
  <si>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</si>
  <si>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</si>
  <si>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</si>
  <si>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</si>
  <si>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</si>
  <si>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</si>
  <si>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</si>
  <si>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</si>
  <si>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</si>
  <si>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</si>
  <si>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</si>
  <si>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</si>
  <si>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</si>
  <si>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</si>
  <si>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</si>
  <si>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</si>
  <si>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</si>
  <si>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</si>
  <si>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</si>
  <si>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</si>
  <si>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</si>
  <si>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</si>
  <si>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</si>
  <si>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</si>
  <si>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</si>
  <si>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</si>
  <si>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</si>
  <si>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</si>
  <si>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</si>
  <si>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</si>
  <si>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</si>
  <si>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</si>
  <si>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</si>
  <si>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</si>
  <si>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</si>
  <si>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</si>
  <si>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</si>
  <si>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</si>
  <si>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</si>
  <si>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</si>
  <si>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</si>
  <si>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</si>
  <si>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</si>
  <si>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</si>
  <si>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</si>
  <si>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</si>
  <si>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</si>
  <si>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</si>
  <si>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</si>
  <si>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</si>
  <si>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</si>
  <si>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</si>
  <si>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</si>
  <si>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</si>
  <si>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</si>
  <si>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</si>
  <si>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</si>
  <si>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</si>
  <si>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</si>
  <si>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</si>
  <si>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</si>
  <si>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</si>
  <si>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</si>
  <si>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</si>
  <si>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</si>
  <si>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</si>
  <si>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</si>
  <si>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</si>
  <si>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</si>
  <si>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</si>
  <si>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</si>
  <si>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</si>
  <si>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</si>
  <si>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</si>
  <si>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</si>
  <si>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</si>
  <si>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</si>
  <si>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</si>
  <si>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</si>
  <si>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</si>
  <si>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</si>
  <si>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</si>
  <si>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</si>
  <si>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</si>
  <si>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</si>
  <si>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</si>
  <si>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</si>
  <si>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</si>
  <si>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</si>
  <si>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</si>
  <si>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</si>
  <si>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</si>
  <si>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</si>
  <si>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</si>
  <si>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</si>
  <si>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</si>
  <si>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</si>
  <si>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</si>
  <si>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</si>
  <si>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</si>
  <si>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</si>
  <si>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</si>
  <si>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</si>
  <si>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</si>
  <si>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</si>
  <si>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</si>
  <si>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</si>
  <si>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</si>
  <si>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</si>
  <si>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</si>
  <si>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</si>
  <si>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</si>
  <si>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</si>
  <si>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</si>
  <si>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</si>
  <si>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</si>
  <si>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</si>
  <si>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</si>
  <si>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</si>
  <si>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</si>
  <si>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</si>
  <si>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</si>
  <si>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</si>
  <si>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</si>
  <si>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</si>
  <si>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</si>
  <si>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</si>
  <si>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</si>
  <si>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</si>
  <si>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</si>
  <si>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</si>
  <si>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</si>
  <si>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</si>
  <si>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</si>
  <si>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</si>
  <si>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</si>
  <si>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</si>
  <si>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</si>
  <si>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</si>
  <si>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</si>
  <si>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</si>
  <si>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</si>
  <si>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</si>
  <si>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</si>
  <si>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</si>
  <si>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</si>
  <si>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</si>
  <si>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</si>
  <si>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</si>
  <si>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</si>
  <si>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</si>
  <si>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</si>
  <si>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</si>
  <si>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</si>
  <si>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</si>
  <si>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</si>
  <si>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</si>
  <si>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</si>
  <si>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</si>
  <si>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</si>
  <si>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</si>
  <si>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</si>
  <si>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</si>
  <si>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</si>
  <si>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</si>
  <si>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</si>
  <si>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</si>
  <si>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</si>
  <si>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</si>
  <si>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</si>
  <si>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</si>
  <si>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</si>
  <si>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</si>
  <si>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</si>
  <si>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</si>
  <si>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</si>
  <si>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</si>
  <si>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</si>
  <si>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</si>
  <si>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</si>
  <si>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</si>
  <si>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</si>
  <si>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</si>
  <si>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</si>
  <si>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</si>
  <si>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</si>
  <si>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</si>
  <si>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</si>
  <si>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</si>
  <si>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</si>
  <si>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</si>
  <si>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</si>
  <si>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</si>
  <si>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</si>
  <si>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</si>
  <si>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</si>
  <si>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</si>
  <si>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</si>
  <si>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</si>
  <si>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</si>
  <si>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</si>
  <si>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</si>
  <si>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</si>
  <si>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</si>
  <si>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</si>
  <si>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</si>
  <si>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</si>
  <si>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</si>
  <si>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</si>
  <si>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</si>
  <si>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</si>
  <si>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</si>
  <si>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</si>
  <si>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</si>
  <si>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</si>
  <si>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</si>
  <si>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</si>
  <si>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</si>
  <si>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</si>
  <si>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</si>
  <si>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</si>
  <si>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</si>
  <si>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</si>
  <si>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</si>
  <si>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</si>
  <si>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</si>
  <si>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</si>
  <si>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</si>
  <si>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</si>
  <si>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</si>
  <si>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</si>
  <si>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</si>
  <si>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</si>
  <si>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</si>
  <si>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</si>
  <si>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</si>
  <si>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</si>
  <si>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</si>
  <si>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</si>
  <si>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</si>
  <si>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</si>
  <si>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</si>
  <si>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</si>
  <si>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</si>
  <si>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</si>
  <si>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</si>
  <si>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</si>
  <si>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</si>
  <si>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</si>
  <si>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</si>
  <si>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</si>
  <si>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</si>
  <si>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</si>
  <si>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</si>
  <si>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</si>
  <si>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</si>
  <si>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</si>
  <si>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</si>
  <si>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</si>
  <si>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</si>
  <si>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</si>
  <si>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</si>
  <si>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</si>
  <si>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</si>
  <si>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</si>
  <si>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</si>
  <si>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</si>
  <si>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</si>
  <si>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</si>
  <si>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</si>
  <si>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</si>
  <si>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</si>
  <si>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</si>
  <si>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</si>
  <si>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</si>
  <si>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</si>
  <si>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</si>
  <si>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</si>
  <si>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</si>
  <si>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</si>
  <si>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</si>
  <si>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</si>
  <si>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</si>
  <si>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</si>
  <si>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</si>
  <si>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</si>
  <si>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</si>
  <si>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</si>
  <si>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</si>
  <si>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</si>
  <si>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</si>
  <si>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</si>
  <si>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</si>
  <si>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</si>
  <si>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</si>
  <si>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</si>
  <si>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</si>
  <si>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</si>
  <si>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</si>
  <si>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</si>
  <si>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</si>
  <si>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</si>
  <si>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</si>
  <si>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</si>
  <si>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</si>
  <si>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</si>
  <si>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</si>
  <si>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</si>
  <si>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</si>
  <si>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</si>
  <si>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</si>
  <si>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</si>
  <si>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</si>
  <si>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</si>
  <si>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</si>
  <si>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</si>
  <si>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</si>
  <si>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</si>
  <si>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</si>
  <si>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</si>
  <si>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</si>
  <si>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</si>
  <si>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</si>
  <si>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</si>
  <si>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</si>
  <si>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</si>
  <si>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</si>
  <si>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</si>
  <si>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</si>
  <si>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</si>
  <si>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</si>
  <si>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</si>
  <si>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</si>
  <si>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</si>
  <si>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</si>
  <si>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</si>
  <si>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</si>
  <si>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</si>
  <si>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</si>
  <si>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</si>
  <si>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</si>
  <si>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</si>
  <si>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</si>
  <si>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</si>
  <si>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</si>
  <si>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</si>
  <si>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</si>
  <si>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</si>
  <si>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</si>
  <si>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</si>
  <si>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</si>
  <si>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</si>
  <si>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</si>
  <si>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</si>
  <si>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</si>
  <si>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</si>
  <si>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</si>
  <si>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</si>
  <si>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</si>
  <si>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</si>
  <si>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</si>
  <si>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</si>
  <si>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</si>
  <si>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</si>
  <si>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</si>
  <si>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</si>
  <si>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</si>
  <si>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</si>
  <si>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</si>
  <si>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</si>
  <si>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</si>
  <si>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</si>
  <si>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</si>
  <si>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</si>
  <si>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</si>
  <si>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</si>
  <si>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</si>
  <si>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</si>
  <si>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</si>
  <si>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</si>
  <si>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</si>
  <si>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</si>
  <si>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</si>
  <si>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</si>
  <si>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</si>
  <si>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</si>
  <si>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</si>
  <si>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</si>
  <si>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</si>
  <si>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</si>
  <si>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</si>
  <si>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</si>
  <si>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</si>
  <si>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</si>
  <si>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</si>
  <si>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</si>
  <si>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</si>
  <si>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</si>
  <si>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</si>
  <si>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</si>
  <si>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</si>
  <si>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</si>
  <si>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</si>
  <si>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</si>
  <si>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</si>
  <si>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</si>
  <si>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</si>
  <si>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</si>
  <si>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</si>
  <si>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</si>
  <si>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</si>
  <si>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</si>
  <si>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</si>
  <si>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</si>
  <si>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</si>
  <si>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</si>
  <si>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</si>
  <si>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</si>
  <si>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</si>
  <si>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</si>
  <si>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</si>
  <si>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</si>
  <si>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</si>
  <si>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</si>
  <si>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</si>
  <si>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</si>
  <si>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</si>
  <si>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</si>
  <si>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</si>
  <si>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</si>
  <si>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</si>
  <si>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</si>
  <si>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</si>
  <si>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</si>
  <si>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</si>
  <si>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</si>
  <si>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</si>
  <si>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</si>
  <si>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</si>
  <si>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</si>
  <si>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</si>
  <si>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</si>
  <si>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</si>
  <si>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</si>
  <si>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</si>
  <si>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</si>
  <si>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</si>
  <si>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</si>
  <si>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</si>
  <si>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</si>
  <si>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</si>
  <si>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</si>
  <si>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</si>
  <si>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</si>
  <si>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</si>
  <si>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</si>
  <si>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</si>
  <si>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</si>
  <si>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</si>
  <si>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</si>
  <si>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</si>
  <si>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</si>
  <si>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</si>
  <si>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</si>
  <si>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</si>
  <si>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</si>
  <si>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</si>
  <si>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</si>
  <si>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</si>
  <si>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</si>
  <si>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</si>
  <si>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</si>
  <si>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</si>
  <si>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</si>
  <si>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</si>
  <si>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</si>
  <si>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</si>
  <si>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</si>
  <si>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</si>
  <si>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</si>
  <si>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</si>
  <si>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</si>
  <si>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</si>
  <si>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</si>
  <si>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</si>
  <si>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</si>
  <si>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</si>
  <si>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</si>
  <si>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</si>
  <si>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</si>
  <si>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</si>
  <si>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</si>
  <si>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</si>
  <si>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</si>
  <si>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</si>
  <si>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</si>
  <si>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</si>
  <si>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</si>
  <si>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</si>
  <si>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</si>
  <si>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</si>
  <si>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</si>
  <si>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</si>
  <si>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</si>
  <si>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</si>
  <si>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</si>
  <si>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</si>
  <si>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</si>
  <si>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</si>
  <si>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</si>
  <si>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</si>
  <si>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</si>
  <si>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</si>
  <si>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</si>
  <si>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</si>
  <si>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</si>
  <si>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</si>
  <si>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</si>
  <si>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</si>
  <si>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</si>
  <si>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</si>
  <si>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</si>
  <si>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</si>
  <si>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</si>
  <si>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</si>
  <si>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</si>
  <si>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</si>
  <si>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</si>
  <si>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</si>
  <si>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</si>
  <si>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</si>
  <si>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</si>
  <si>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</si>
  <si>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</si>
  <si>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</si>
  <si>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</si>
  <si>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</si>
  <si>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</si>
  <si>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</si>
  <si>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</si>
  <si>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</si>
  <si>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</si>
  <si>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</si>
  <si>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</si>
  <si>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</si>
  <si>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</si>
  <si>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</si>
  <si>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</si>
  <si>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</si>
  <si>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</si>
  <si>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</si>
  <si>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</si>
  <si>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</si>
  <si>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</si>
  <si>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</si>
  <si>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</si>
  <si>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</si>
  <si>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</si>
  <si>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</si>
  <si>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</si>
  <si>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</si>
  <si>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</si>
  <si>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</si>
  <si>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</si>
  <si>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</si>
  <si>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</si>
  <si>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</si>
  <si>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</si>
  <si>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</si>
  <si>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</si>
  <si>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</si>
  <si>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</si>
  <si>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</si>
  <si>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</si>
  <si>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</si>
  <si>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</si>
  <si>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</si>
  <si>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</si>
  <si>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</si>
  <si>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</si>
  <si>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</si>
  <si>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</si>
  <si>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</si>
  <si>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</si>
  <si>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</si>
  <si>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</si>
  <si>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</si>
  <si>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</si>
  <si>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</si>
  <si>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</si>
  <si>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</si>
  <si>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</si>
  <si>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</si>
  <si>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</si>
  <si>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</si>
  <si>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</si>
  <si>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</si>
  <si>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</si>
  <si>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</si>
  <si>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</si>
  <si>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</si>
  <si>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</si>
  <si>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</si>
  <si>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</si>
  <si>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</si>
  <si>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</si>
  <si>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</si>
  <si>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</si>
  <si>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</si>
  <si>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</si>
  <si>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</si>
  <si>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</si>
  <si>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</si>
  <si>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</si>
  <si>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</si>
  <si>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</si>
  <si>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</si>
  <si>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</si>
  <si>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</si>
  <si>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</si>
  <si>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</si>
  <si>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</si>
  <si>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</si>
  <si>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</si>
  <si>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</si>
  <si>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</si>
  <si>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</si>
  <si>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</si>
  <si>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</si>
  <si>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</si>
  <si>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</si>
  <si>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</si>
  <si>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</si>
  <si>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</si>
  <si>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</si>
  <si>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</si>
  <si>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</si>
  <si>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</si>
  <si>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</si>
  <si>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</si>
  <si>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</si>
  <si>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</si>
  <si>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</si>
  <si>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</si>
  <si>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</si>
  <si>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</si>
  <si>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</si>
  <si>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</si>
  <si>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</si>
  <si>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</si>
  <si>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</si>
  <si>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</si>
  <si>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</si>
  <si>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</si>
  <si>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</si>
  <si>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</si>
  <si>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</si>
  <si>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</si>
  <si>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</si>
  <si>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</si>
  <si>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</si>
  <si>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</si>
  <si>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</si>
  <si>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</si>
  <si>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</si>
  <si>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</si>
  <si>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</si>
  <si>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</si>
  <si>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</si>
  <si>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</si>
  <si>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</si>
  <si>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</si>
  <si>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</si>
  <si>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</si>
  <si>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</si>
  <si>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</si>
  <si>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</si>
  <si>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</si>
  <si>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</si>
  <si>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</si>
  <si>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</si>
  <si>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</si>
  <si>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</si>
  <si>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</si>
  <si>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</si>
  <si>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</si>
  <si>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</si>
  <si>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</si>
  <si>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</si>
  <si>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</si>
  <si>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</si>
  <si>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</si>
  <si>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</si>
  <si>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</si>
  <si>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</si>
  <si>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</si>
  <si>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</si>
  <si>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</si>
  <si>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</si>
  <si>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</si>
  <si>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</si>
  <si>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</si>
  <si>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</si>
  <si>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</si>
  <si>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</si>
  <si>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</si>
  <si>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</si>
  <si>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</si>
  <si>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</si>
  <si>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</si>
  <si>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</si>
  <si>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</si>
  <si>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</si>
  <si>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</si>
  <si>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</si>
  <si>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</si>
  <si>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</si>
  <si>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</si>
  <si>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</si>
  <si>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</si>
  <si>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</si>
  <si>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</si>
  <si>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</si>
  <si>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</si>
  <si>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</si>
  <si>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</si>
  <si>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</si>
  <si>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</si>
  <si>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</si>
  <si>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</si>
  <si>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</si>
  <si>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</si>
  <si>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</si>
  <si>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</si>
  <si>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</si>
  <si>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</si>
  <si>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</si>
  <si>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</si>
  <si>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</si>
  <si>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</si>
  <si>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</si>
  <si>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</si>
  <si>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</si>
  <si>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</si>
  <si>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</si>
  <si>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</si>
  <si>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</si>
  <si>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</si>
  <si>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</si>
  <si>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</si>
  <si>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</si>
  <si>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</si>
  <si>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</si>
  <si>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</si>
  <si>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</si>
  <si>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</si>
  <si>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</si>
  <si>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</si>
  <si>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</si>
  <si>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</si>
  <si>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</si>
  <si>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</si>
  <si>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</si>
  <si>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</si>
  <si>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</si>
  <si>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</si>
  <si>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</si>
  <si>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</si>
  <si>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</si>
  <si>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</si>
  <si>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</si>
  <si>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</si>
  <si>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</si>
  <si>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</si>
  <si>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</si>
  <si>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</si>
  <si>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</si>
  <si>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</si>
  <si>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</si>
  <si>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</si>
  <si>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</si>
  <si>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</si>
  <si>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</si>
  <si>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</si>
  <si>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</si>
  <si>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</si>
  <si>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</si>
  <si>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</si>
  <si>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</si>
  <si>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</si>
  <si>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</si>
  <si>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</si>
  <si>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</si>
  <si>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</si>
  <si>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</si>
  <si>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</si>
  <si>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</si>
  <si>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</si>
  <si>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</si>
  <si>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</si>
  <si>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</si>
  <si>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</si>
  <si>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</si>
  <si>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</si>
  <si>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</si>
  <si>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</si>
  <si>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</si>
  <si>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</si>
  <si>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</si>
  <si>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</si>
  <si>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</si>
  <si>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</si>
  <si>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</si>
  <si>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</si>
  <si>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</si>
  <si>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</si>
  <si>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</si>
  <si>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</si>
  <si>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</si>
  <si>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</si>
  <si>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</si>
  <si>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</si>
  <si>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</si>
  <si>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</si>
  <si>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</si>
  <si>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</si>
  <si>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</si>
  <si>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</si>
  <si>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</si>
  <si>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</si>
  <si>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</si>
  <si>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</si>
  <si>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</si>
  <si>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</si>
  <si>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</si>
  <si>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</si>
  <si>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</si>
  <si>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</si>
  <si>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</si>
  <si>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</si>
  <si>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</si>
  <si>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</si>
  <si>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</si>
  <si>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</si>
  <si>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</si>
  <si>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</si>
  <si>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</si>
  <si>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</si>
  <si>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</si>
  <si>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</si>
  <si>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</si>
  <si>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</si>
  <si>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</si>
  <si>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</si>
  <si>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</si>
  <si>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</si>
  <si>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</si>
  <si>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</si>
  <si>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</si>
  <si>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</si>
  <si>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</si>
  <si>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</si>
  <si>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</si>
  <si>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</si>
  <si>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</si>
  <si>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</si>
  <si>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</si>
  <si>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</si>
  <si>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</si>
  <si>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</si>
  <si>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</si>
  <si>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</si>
  <si>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</si>
  <si>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</si>
  <si>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</si>
  <si>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</si>
  <si>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</si>
  <si>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</si>
  <si>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</si>
  <si>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</si>
  <si>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</si>
  <si>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</si>
  <si>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</si>
  <si>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</si>
  <si>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</si>
  <si>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</si>
  <si>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</si>
  <si>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</si>
  <si>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</si>
  <si>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</si>
  <si>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</si>
  <si>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</si>
  <si>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</si>
  <si>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</si>
  <si>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</si>
  <si>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</si>
  <si>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</si>
  <si>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</si>
  <si>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</si>
  <si>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</si>
  <si>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</si>
  <si>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</si>
  <si>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</si>
  <si>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</si>
  <si>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</si>
  <si>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</si>
  <si>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</si>
  <si>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</si>
  <si>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</si>
  <si>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</si>
  <si>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</si>
  <si>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</si>
  <si>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</si>
  <si>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</si>
  <si>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</si>
  <si>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</si>
  <si>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</si>
  <si>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</si>
  <si>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</si>
  <si>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</si>
  <si>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</si>
  <si>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</si>
  <si>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</si>
  <si>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</si>
  <si>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</si>
  <si>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</si>
  <si>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</si>
  <si>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</si>
  <si>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</si>
  <si>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</si>
  <si>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</si>
  <si>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</si>
  <si>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</si>
  <si>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</si>
  <si>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</si>
  <si>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</si>
  <si>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</si>
  <si>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</si>
  <si>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</si>
  <si>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</si>
  <si>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</si>
  <si>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</si>
  <si>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</si>
  <si>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</si>
  <si>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</si>
  <si>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</si>
  <si>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</si>
  <si>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</si>
  <si>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</si>
  <si>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</si>
  <si>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</si>
  <si>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</si>
  <si>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</si>
  <si>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</si>
  <si>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</si>
  <si>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</si>
  <si>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</si>
  <si>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</si>
  <si>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</si>
  <si>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</si>
  <si>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</si>
  <si>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</si>
  <si>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</si>
  <si>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</si>
  <si>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</si>
  <si>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</si>
  <si>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</si>
  <si>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</si>
  <si>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</si>
  <si>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</si>
  <si>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</si>
  <si>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</si>
  <si>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</si>
  <si>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</si>
  <si>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</si>
  <si>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</si>
  <si>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</si>
  <si>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</si>
  <si>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</si>
  <si>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</si>
  <si>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</si>
  <si>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</si>
  <si>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</si>
  <si>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</si>
  <si>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</si>
  <si>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</si>
  <si>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</si>
  <si>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</si>
  <si>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</si>
  <si>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</si>
  <si>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</si>
  <si>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</si>
  <si>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</si>
  <si>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</si>
  <si>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</si>
  <si>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</si>
  <si>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</si>
  <si>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</si>
  <si>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</si>
  <si>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</si>
  <si>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</si>
  <si>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</si>
  <si>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</si>
  <si>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</si>
  <si>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</si>
  <si>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</si>
  <si>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</si>
  <si>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</si>
  <si>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</si>
  <si>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</si>
  <si>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</si>
  <si>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</si>
  <si>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</si>
  <si>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</si>
  <si>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</si>
  <si>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</si>
  <si>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</si>
  <si>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</si>
  <si>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</si>
  <si>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</si>
  <si>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</si>
  <si>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</si>
  <si>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</si>
  <si>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</si>
  <si>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</si>
  <si>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</si>
  <si>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</si>
  <si>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</si>
  <si>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</si>
  <si>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</si>
  <si>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</si>
  <si>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</si>
  <si>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</si>
  <si>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</si>
  <si>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</si>
  <si>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</si>
  <si>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</si>
  <si>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</si>
  <si>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</si>
  <si>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</si>
  <si>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</si>
  <si>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</si>
  <si>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</si>
  <si>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</si>
  <si>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</si>
  <si>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</si>
  <si>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</si>
  <si>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</si>
  <si>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</si>
  <si>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</si>
  <si>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</si>
  <si>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</si>
  <si>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</si>
  <si>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</si>
  <si>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</si>
  <si>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</si>
  <si>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</si>
  <si>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</si>
  <si>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</si>
  <si>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</si>
  <si>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</si>
  <si>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</si>
  <si>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</si>
  <si>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</si>
  <si>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</si>
  <si>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</si>
  <si>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</si>
  <si>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</si>
  <si>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</si>
  <si>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</si>
  <si>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</si>
  <si>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</si>
  <si>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</si>
  <si>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</si>
  <si>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</si>
  <si>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</si>
  <si>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</si>
  <si>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</si>
  <si>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</si>
  <si>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</si>
  <si>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</si>
  <si>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</si>
  <si>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</si>
  <si>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</si>
  <si>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</si>
  <si>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</si>
  <si>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</si>
  <si>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</si>
  <si>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</si>
  <si>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</si>
  <si>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</si>
  <si>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</si>
  <si>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</si>
  <si>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</si>
  <si>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</si>
  <si>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</si>
  <si>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</si>
  <si>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</si>
  <si>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</si>
  <si>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</si>
  <si>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</si>
  <si>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</si>
  <si>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</si>
  <si>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</si>
  <si>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</si>
  <si>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</si>
  <si>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</si>
  <si>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</si>
  <si>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</si>
  <si>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</si>
  <si>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</si>
  <si>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</si>
  <si>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</si>
  <si>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</si>
  <si>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</si>
  <si>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</si>
  <si>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</si>
  <si>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</si>
  <si>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</si>
  <si>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</si>
  <si>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</si>
  <si>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</si>
  <si>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</si>
  <si>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</si>
  <si>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</si>
  <si>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</si>
  <si>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</si>
  <si>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</si>
  <si>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</si>
  <si>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</si>
  <si>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</si>
  <si>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</si>
  <si>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</si>
  <si>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</si>
  <si>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</si>
  <si>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</si>
  <si>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</si>
  <si>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</si>
  <si>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</si>
  <si>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</si>
  <si>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</si>
  <si>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</si>
  <si>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</si>
  <si>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</si>
  <si>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</si>
  <si>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</si>
  <si>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</si>
  <si>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</si>
  <si>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</si>
  <si>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</si>
  <si>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</si>
  <si>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</si>
  <si>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</si>
  <si>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</si>
  <si>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</si>
  <si>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</si>
  <si>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</si>
  <si>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</si>
  <si>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</si>
  <si>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</si>
  <si>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</si>
  <si>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</si>
  <si>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</si>
  <si>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</si>
  <si>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</si>
  <si>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</si>
  <si>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</si>
  <si>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</si>
  <si>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</si>
  <si>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</si>
  <si>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</si>
  <si>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</si>
  <si>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</si>
  <si>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</si>
  <si>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</si>
  <si>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</si>
  <si>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</si>
  <si>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</si>
  <si>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</si>
  <si>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</si>
  <si>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</si>
  <si>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</si>
  <si>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</si>
  <si>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</si>
  <si>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</si>
  <si>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</si>
  <si>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</si>
  <si>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</si>
  <si>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</si>
  <si>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</si>
  <si>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</si>
  <si>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</si>
  <si>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</si>
  <si>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</si>
  <si>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</si>
  <si>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</si>
  <si>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</si>
  <si>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</si>
  <si>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</si>
  <si>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</si>
  <si>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</si>
  <si>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</si>
  <si>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</si>
  <si>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</si>
  <si>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</si>
  <si>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</si>
  <si>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</si>
  <si>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</si>
  <si>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</si>
  <si>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</si>
  <si>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</si>
  <si>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</si>
  <si>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</si>
  <si>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</si>
  <si>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</si>
  <si>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</si>
  <si>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</si>
  <si>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</si>
  <si>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</si>
  <si>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</si>
  <si>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</si>
  <si>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</si>
  <si>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</si>
  <si>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</si>
  <si>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</si>
  <si>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</si>
  <si>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</si>
  <si>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</si>
  <si>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</si>
  <si>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</si>
  <si>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</si>
  <si>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</si>
  <si>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</si>
  <si>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</si>
  <si>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</si>
  <si>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</si>
  <si>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</si>
  <si>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</si>
  <si>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</si>
  <si>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</si>
  <si>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</si>
  <si>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</si>
  <si>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</si>
  <si>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</si>
  <si>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</si>
  <si>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</si>
  <si>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</si>
  <si>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</si>
  <si>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</si>
  <si>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</si>
  <si>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</si>
  <si>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</si>
  <si>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</si>
  <si>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</si>
  <si>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</si>
  <si>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</si>
  <si>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</si>
  <si>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</si>
  <si>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</si>
  <si>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</si>
  <si>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</si>
  <si>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</si>
  <si>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</si>
  <si>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</si>
  <si>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</si>
  <si>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</si>
  <si>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</si>
  <si>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</si>
  <si>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</si>
  <si>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</si>
  <si>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</si>
  <si>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</si>
  <si>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</si>
  <si>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</si>
  <si>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</si>
  <si>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</si>
  <si>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</si>
  <si>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</si>
  <si>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</si>
  <si>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</si>
  <si>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</si>
  <si>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</si>
  <si>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</si>
  <si>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</si>
  <si>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</si>
  <si>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</si>
  <si>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</si>
  <si>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</si>
  <si>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</si>
  <si>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</si>
  <si>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</si>
  <si>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</si>
  <si>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</si>
  <si>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</si>
  <si>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</si>
  <si>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</si>
  <si>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</si>
  <si>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</si>
  <si>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</si>
  <si>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</si>
  <si>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</si>
  <si>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</si>
  <si>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</si>
  <si>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</si>
  <si>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</si>
  <si>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</si>
  <si>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</si>
  <si>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</si>
  <si>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</si>
  <si>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</si>
  <si>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</si>
  <si>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</si>
  <si>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</si>
  <si>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</si>
  <si>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</si>
  <si>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</si>
  <si>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</si>
  <si>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</si>
  <si>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</si>
  <si>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</si>
  <si>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</si>
  <si>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</si>
  <si>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</si>
  <si>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</si>
  <si>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</si>
  <si>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</si>
  <si>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</si>
  <si>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</si>
  <si>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</si>
  <si>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</si>
  <si>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</si>
  <si>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</si>
  <si>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</si>
  <si>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</si>
  <si>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</si>
  <si>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</si>
  <si>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</si>
  <si>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</si>
  <si>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</si>
  <si>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</si>
  <si>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</si>
  <si>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</si>
  <si>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</si>
  <si>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</si>
  <si>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</si>
  <si>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</si>
  <si>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</si>
  <si>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</si>
  <si>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</si>
  <si>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</si>
  <si>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</si>
  <si>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</si>
  <si>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</si>
  <si>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</si>
  <si>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</si>
  <si>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</si>
  <si>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</si>
  <si>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</si>
  <si>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</si>
  <si>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</si>
  <si>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</si>
  <si>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</si>
  <si>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</si>
  <si>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</si>
  <si>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</si>
  <si>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</si>
  <si>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</si>
  <si>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</si>
  <si>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</si>
  <si>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</si>
  <si>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</si>
  <si>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</si>
  <si>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</si>
  <si>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</si>
  <si>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</si>
  <si>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</si>
  <si>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</si>
  <si>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</si>
  <si>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</si>
  <si>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</si>
  <si>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</si>
  <si>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</si>
  <si>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</si>
  <si>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</si>
  <si>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</si>
  <si>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</si>
  <si>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</si>
  <si>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</si>
  <si>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</si>
  <si>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</si>
  <si>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</si>
  <si>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</si>
  <si>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</si>
  <si>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</si>
  <si>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</si>
  <si>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</si>
  <si>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</si>
  <si>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</si>
  <si>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</si>
  <si>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</si>
  <si>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</si>
  <si>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</si>
  <si>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</si>
  <si>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</si>
  <si>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</si>
  <si>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</si>
  <si>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</si>
  <si>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</si>
  <si>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</si>
  <si>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</si>
  <si>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</si>
  <si>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</si>
  <si>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</si>
  <si>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</si>
  <si>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</si>
  <si>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</si>
  <si>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</si>
  <si>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</si>
  <si>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</si>
  <si>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</si>
  <si>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</si>
  <si>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</si>
  <si>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</si>
  <si>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</si>
  <si>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</si>
  <si>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</si>
  <si>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</si>
  <si>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</si>
  <si>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</si>
  <si>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</si>
  <si>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</si>
  <si>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</si>
  <si>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</si>
  <si>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</si>
  <si>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</si>
  <si>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</si>
  <si>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</si>
  <si>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</si>
  <si>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</si>
  <si>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</si>
  <si>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</si>
  <si>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</si>
  <si>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</si>
  <si>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</si>
  <si>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</si>
  <si>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</si>
  <si>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</si>
  <si>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</si>
  <si>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</si>
  <si>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</si>
  <si>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</si>
  <si>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</si>
  <si>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</si>
  <si>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</si>
  <si>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</si>
  <si>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</si>
  <si>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</si>
  <si>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</si>
  <si>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</si>
  <si>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</si>
  <si>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</si>
  <si>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</si>
  <si>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</si>
  <si>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</si>
  <si>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</si>
  <si>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</si>
  <si>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</si>
  <si>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</si>
  <si>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</si>
  <si>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</si>
  <si>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</si>
  <si>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</si>
  <si>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</si>
  <si>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</si>
  <si>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</si>
  <si>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</si>
  <si>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</si>
  <si>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</si>
  <si>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</si>
  <si>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</si>
  <si>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</si>
  <si>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</si>
  <si>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</si>
  <si>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</si>
  <si>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</si>
  <si>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</si>
  <si>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</si>
  <si>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</si>
  <si>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</si>
  <si>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</si>
  <si>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</si>
  <si>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</si>
  <si>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</si>
  <si>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</si>
  <si>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</si>
  <si>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</si>
  <si>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</si>
  <si>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</si>
  <si>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</si>
  <si>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</si>
  <si>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</si>
  <si>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</si>
  <si>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</si>
  <si>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</si>
  <si>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</si>
  <si>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</si>
  <si>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</si>
  <si>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</si>
  <si>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</si>
  <si>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</si>
  <si>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</si>
  <si>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</si>
  <si>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</si>
  <si>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</si>
  <si>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</si>
  <si>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</si>
  <si>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</si>
  <si>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</si>
  <si>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</si>
  <si>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</si>
  <si>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</si>
  <si>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</si>
  <si>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</si>
  <si>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</si>
  <si>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</si>
  <si>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</si>
  <si>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</si>
  <si>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</si>
  <si>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</si>
  <si>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</si>
  <si>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</si>
  <si>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</si>
  <si>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</si>
  <si>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</si>
  <si>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</si>
  <si>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</si>
  <si>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</si>
  <si>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</si>
  <si>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</si>
  <si>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</si>
  <si>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</si>
  <si>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</si>
  <si>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</si>
  <si>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</si>
  <si>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</si>
  <si>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</si>
  <si>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</si>
  <si>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</si>
  <si>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</si>
  <si>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</si>
  <si>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</si>
  <si>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</si>
  <si>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</si>
  <si>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</si>
  <si>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</si>
  <si>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</si>
  <si>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</si>
  <si>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</si>
  <si>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</si>
  <si>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</si>
  <si>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</si>
  <si>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</si>
  <si>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</si>
  <si>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</si>
  <si>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</si>
  <si>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</si>
  <si>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</si>
  <si>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</si>
  <si>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</si>
  <si>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</si>
  <si>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</si>
  <si>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</si>
  <si>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</si>
  <si>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</si>
  <si>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</si>
  <si>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</si>
  <si>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</si>
  <si>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</si>
  <si>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</si>
  <si>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</si>
  <si>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</si>
  <si>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</si>
  <si>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</si>
  <si>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</si>
  <si>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</si>
  <si>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</si>
  <si>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</si>
  <si>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</si>
  <si>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</si>
  <si>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</si>
  <si>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</si>
  <si>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</si>
  <si>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</si>
  <si>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</si>
  <si>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</si>
  <si>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</si>
  <si>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</si>
  <si>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</si>
  <si>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</si>
  <si>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</si>
  <si>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</si>
  <si>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</si>
  <si>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</si>
  <si>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</si>
  <si>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</si>
  <si>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</si>
  <si>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</si>
  <si>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</si>
  <si>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</si>
  <si>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</si>
  <si>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</si>
  <si>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</si>
  <si>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</si>
  <si>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</si>
  <si>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</si>
  <si>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</si>
  <si>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</si>
  <si>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</si>
  <si>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</si>
  <si>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</si>
  <si>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</si>
  <si>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</si>
  <si>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</si>
  <si>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</si>
  <si>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</si>
  <si>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</si>
  <si>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</si>
  <si>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</si>
  <si>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</si>
  <si>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</si>
  <si>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</si>
  <si>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</si>
  <si>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</si>
  <si>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</si>
  <si>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</si>
  <si>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</si>
  <si>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</si>
  <si>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</si>
  <si>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</si>
  <si>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</si>
  <si>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</si>
  <si>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</si>
  <si>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</si>
  <si>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</si>
  <si>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</si>
  <si>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</si>
  <si>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</si>
  <si>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</si>
  <si>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</si>
  <si>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</si>
  <si>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</si>
  <si>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</si>
  <si>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</si>
  <si>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</si>
  <si>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</si>
  <si>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</si>
  <si>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</si>
  <si>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</si>
  <si>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</si>
  <si>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</si>
  <si>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</si>
  <si>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</si>
  <si>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</si>
  <si>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</si>
  <si>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</si>
  <si>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</si>
  <si>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</si>
  <si>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</si>
  <si>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</si>
  <si>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</si>
  <si>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</si>
  <si>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</si>
  <si>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</si>
  <si>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</si>
  <si>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</si>
  <si>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</si>
  <si>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</si>
  <si>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</si>
  <si>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</si>
  <si>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</si>
  <si>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</si>
  <si>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</si>
  <si>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</si>
  <si>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</si>
  <si>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</si>
  <si>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</si>
  <si>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</si>
  <si>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</si>
  <si>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</si>
  <si>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</si>
  <si>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</si>
  <si>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</si>
  <si>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</si>
  <si>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</si>
  <si>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</si>
  <si>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</si>
  <si>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</si>
  <si>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</si>
  <si>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</si>
  <si>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</si>
  <si>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</si>
  <si>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</si>
  <si>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</si>
  <si>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</si>
  <si>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</si>
  <si>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</si>
  <si>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</si>
  <si>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</si>
  <si>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</si>
  <si>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</si>
  <si>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</si>
  <si>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</si>
  <si>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</si>
  <si>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</si>
  <si>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</si>
  <si>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</si>
  <si>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</si>
  <si>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</si>
  <si>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</si>
  <si>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</si>
  <si>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</si>
  <si>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</si>
  <si>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</si>
  <si>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</si>
  <si>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</si>
  <si>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</si>
  <si>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</si>
  <si>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</si>
  <si>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</si>
  <si>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</si>
  <si>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</si>
  <si>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</si>
  <si>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</si>
  <si>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</si>
  <si>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</si>
  <si>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</si>
  <si>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</si>
  <si>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</si>
  <si>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</si>
  <si>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</si>
  <si>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</si>
  <si>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</si>
  <si>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</si>
  <si>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</si>
  <si>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</si>
  <si>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</si>
  <si>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</si>
  <si>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</si>
  <si>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</si>
  <si>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</si>
  <si>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</si>
  <si>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</si>
  <si>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</si>
  <si>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</si>
  <si>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</si>
  <si>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</si>
  <si>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</si>
  <si>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</si>
  <si>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</si>
  <si>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</si>
  <si>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</si>
  <si>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</si>
  <si>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</si>
  <si>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</si>
  <si>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</si>
  <si>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</si>
  <si>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</si>
  <si>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</si>
  <si>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</si>
  <si>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</si>
  <si>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</si>
  <si>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</si>
  <si>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</si>
  <si>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</si>
  <si>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</si>
  <si>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</si>
  <si>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</si>
  <si>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</si>
  <si>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</si>
  <si>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</si>
  <si>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</si>
  <si>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</si>
  <si>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</si>
  <si>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</si>
  <si>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</si>
  <si>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</si>
  <si>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</si>
  <si>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</si>
  <si>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</si>
  <si>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</si>
  <si>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</si>
  <si>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</si>
  <si>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</si>
  <si>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</si>
  <si>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</si>
  <si>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</si>
  <si>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</si>
  <si>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</si>
  <si>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</si>
  <si>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</si>
  <si>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</si>
  <si>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</si>
  <si>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</si>
  <si>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</si>
  <si>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</si>
  <si>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</si>
  <si>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</si>
  <si>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</si>
  <si>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</si>
  <si>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</si>
  <si>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</si>
  <si>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</si>
  <si>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</si>
  <si>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</si>
  <si>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</si>
  <si>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</si>
  <si>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</si>
  <si>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</si>
  <si>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</si>
  <si>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</si>
  <si>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</si>
  <si>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</si>
  <si>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</si>
  <si>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</si>
  <si>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</si>
  <si>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</si>
  <si>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</si>
  <si>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</si>
  <si>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</si>
  <si>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</si>
  <si>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</si>
  <si>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</si>
  <si>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</si>
  <si>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</si>
  <si>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</si>
  <si>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</si>
  <si>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</si>
  <si>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</si>
  <si>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</si>
  <si>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</si>
  <si>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</si>
  <si>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</si>
  <si>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</si>
  <si>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</si>
  <si>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</si>
  <si>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</si>
  <si>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</si>
  <si>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</si>
  <si>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</si>
  <si>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</si>
  <si>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</si>
  <si>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</si>
  <si>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</si>
  <si>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</si>
  <si>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</si>
  <si>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</si>
  <si>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</si>
  <si>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</si>
  <si>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</si>
  <si>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</si>
  <si>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</si>
  <si>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</si>
  <si>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</si>
  <si>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</si>
  <si>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</si>
  <si>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</si>
  <si>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</si>
  <si>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</si>
  <si>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</si>
  <si>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</si>
  <si>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</si>
  <si>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</si>
  <si>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</si>
  <si>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</si>
  <si>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</si>
  <si>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</si>
  <si>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</si>
  <si>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</si>
  <si>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</si>
  <si>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</si>
  <si>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</si>
  <si>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</si>
  <si>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</si>
  <si>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</si>
  <si>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</si>
  <si>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</si>
  <si>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</si>
  <si>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</si>
  <si>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</si>
  <si>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</si>
  <si>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</si>
  <si>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</si>
  <si>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</si>
  <si>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</si>
  <si>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</si>
  <si>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</si>
  <si>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</si>
  <si>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</si>
  <si>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</si>
  <si>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</si>
  <si>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</si>
  <si>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</si>
  <si>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</si>
  <si>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</si>
  <si>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</si>
  <si>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</si>
  <si>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</si>
  <si>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</si>
  <si>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</si>
  <si>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</si>
  <si>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</si>
  <si>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</si>
  <si>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</si>
  <si>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</si>
  <si>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</si>
  <si>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</si>
  <si>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</si>
  <si>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</si>
  <si>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</si>
  <si>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</si>
  <si>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</si>
  <si>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</si>
  <si>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</si>
  <si>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</si>
  <si>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</si>
  <si>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</si>
  <si>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</si>
  <si>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</si>
  <si>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</si>
  <si>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</si>
  <si>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</si>
  <si>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</si>
  <si>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</si>
  <si>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</si>
  <si>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</si>
  <si>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</si>
  <si>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</si>
  <si>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</si>
  <si>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</si>
  <si>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</si>
  <si>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</si>
  <si>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</si>
  <si>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</si>
  <si>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</si>
  <si>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</si>
  <si>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</si>
  <si>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</si>
  <si>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</si>
  <si>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</si>
  <si>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</si>
  <si>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</si>
  <si>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</si>
  <si>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</si>
  <si>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</si>
  <si>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</si>
  <si>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</si>
  <si>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</si>
  <si>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</si>
  <si>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</si>
  <si>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</si>
  <si>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</si>
  <si>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</si>
  <si>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</si>
  <si>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</si>
  <si>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</si>
  <si>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</si>
  <si>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</si>
  <si>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</si>
  <si>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</si>
  <si>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</si>
  <si>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</si>
  <si>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</si>
  <si>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</si>
  <si>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</si>
  <si>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</si>
  <si>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</si>
  <si>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</si>
  <si>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</si>
  <si>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</si>
  <si>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</si>
  <si>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</si>
  <si>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</si>
  <si>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</si>
  <si>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</si>
  <si>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</si>
  <si>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</si>
  <si>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</si>
  <si>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</si>
  <si>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</si>
  <si>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</si>
  <si>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</si>
  <si>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</si>
  <si>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</si>
  <si>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</si>
  <si>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</si>
  <si>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</si>
  <si>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</si>
  <si>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</si>
  <si>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</si>
  <si>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</si>
  <si>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</si>
  <si>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</si>
  <si>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</si>
  <si>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</si>
  <si>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</si>
  <si>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</si>
  <si>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</si>
  <si>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</si>
  <si>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</si>
  <si>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</si>
  <si>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</si>
  <si>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</si>
  <si>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</si>
  <si>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</si>
  <si>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</si>
  <si>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</si>
  <si>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</si>
  <si>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</si>
  <si>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</si>
  <si>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</si>
  <si>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</si>
  <si>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</si>
  <si>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</si>
  <si>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</si>
  <si>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</si>
  <si>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</si>
  <si>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</si>
  <si>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</si>
  <si>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</si>
  <si>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</si>
  <si>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</si>
  <si>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</si>
  <si>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</si>
  <si>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</si>
  <si>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</si>
  <si>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</si>
  <si>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</si>
  <si>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</si>
  <si>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</si>
  <si>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</si>
  <si>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</si>
  <si>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</si>
  <si>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</si>
  <si>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</si>
  <si>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</si>
  <si>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</si>
  <si>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</si>
  <si>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</si>
  <si>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</si>
  <si>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</si>
  <si>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</si>
  <si>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</si>
  <si>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</si>
  <si>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</si>
  <si>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</si>
  <si>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</si>
  <si>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</si>
  <si>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</si>
  <si>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</si>
  <si>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</si>
  <si>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</si>
  <si>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</si>
  <si>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</si>
  <si>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</si>
  <si>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</si>
  <si>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</si>
  <si>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</si>
  <si>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</si>
  <si>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</si>
  <si>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</si>
  <si>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</si>
  <si>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</si>
  <si>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</si>
  <si>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</si>
  <si>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</si>
  <si>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</si>
  <si>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</si>
  <si>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</si>
  <si>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</si>
  <si>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</si>
  <si>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</si>
  <si>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</si>
  <si>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</si>
  <si>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</si>
  <si>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</si>
  <si>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</si>
  <si>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</si>
  <si>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</si>
  <si>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</si>
  <si>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</si>
  <si>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</si>
  <si>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</si>
  <si>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</si>
  <si>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</si>
  <si>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</si>
  <si>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</si>
  <si>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</si>
  <si>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</si>
  <si>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</si>
  <si>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</si>
  <si>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</si>
  <si>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</si>
  <si>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</si>
  <si>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</si>
  <si>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</si>
  <si>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</si>
  <si>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</si>
  <si>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</si>
  <si>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</si>
  <si>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</si>
  <si>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</si>
  <si>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</si>
  <si>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</si>
  <si>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</si>
  <si>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</si>
  <si>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</si>
  <si>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</si>
  <si>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</si>
  <si>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</si>
  <si>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</si>
  <si>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</si>
  <si>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</si>
  <si>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</si>
  <si>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</si>
  <si>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</si>
  <si>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</si>
  <si>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</si>
  <si>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</si>
  <si>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</si>
  <si>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</si>
  <si>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</si>
  <si>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</si>
  <si>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</si>
  <si>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</si>
  <si>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</si>
  <si>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</si>
  <si>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</si>
  <si>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</si>
  <si>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</si>
  <si>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</si>
  <si>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</si>
  <si>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</si>
  <si>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</si>
  <si>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</si>
  <si>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</si>
  <si>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</si>
  <si>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</si>
  <si>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</si>
  <si>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</si>
  <si>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</si>
  <si>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</si>
  <si>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</si>
  <si>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</si>
  <si>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</si>
  <si>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</si>
  <si>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</si>
  <si>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</si>
  <si>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</si>
  <si>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</si>
  <si>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</si>
  <si>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</si>
  <si>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</si>
  <si>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</si>
  <si>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</si>
  <si>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</si>
  <si>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</si>
  <si>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</si>
  <si>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</si>
  <si>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</si>
  <si>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</si>
  <si>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</si>
  <si>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</si>
  <si>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</si>
  <si>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</si>
  <si>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</si>
  <si>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</si>
  <si>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</si>
  <si>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</si>
  <si>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</si>
  <si>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</si>
  <si>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</si>
  <si>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</si>
  <si>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</si>
  <si>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</si>
  <si>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</si>
  <si>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</si>
  <si>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</si>
  <si>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</si>
  <si>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</si>
  <si>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</si>
  <si>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</si>
  <si>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</si>
  <si>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</si>
  <si>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</si>
  <si>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</si>
  <si>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</si>
  <si>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</si>
  <si>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</si>
  <si>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</si>
  <si>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</si>
  <si>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</si>
  <si>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</si>
  <si>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</si>
  <si>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</si>
  <si>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</si>
  <si>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</si>
  <si>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</si>
  <si>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</si>
  <si>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</si>
  <si>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</si>
  <si>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</si>
  <si>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</si>
  <si>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</si>
  <si>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</si>
  <si>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</si>
  <si>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</si>
  <si>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</si>
  <si>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</si>
  <si>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</si>
  <si>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</si>
  <si>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</si>
  <si>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</si>
  <si>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</si>
  <si>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</si>
  <si>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</si>
  <si>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</si>
  <si>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</si>
  <si>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</si>
  <si>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</si>
  <si>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</si>
  <si>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</si>
  <si>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</si>
  <si>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</si>
  <si>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</si>
  <si>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</si>
  <si>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</si>
  <si>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</si>
  <si>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</si>
  <si>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</si>
  <si>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</si>
  <si>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</si>
  <si>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</si>
  <si>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</si>
  <si>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</si>
  <si>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</si>
  <si>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</si>
  <si>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</si>
  <si>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</si>
  <si>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</si>
  <si>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</si>
  <si>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</si>
  <si>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</si>
  <si>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</si>
  <si>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</si>
  <si>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</si>
  <si>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</si>
  <si>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</si>
  <si>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</si>
  <si>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</si>
  <si>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</si>
  <si>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</si>
  <si>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</si>
  <si>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</si>
  <si>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</si>
  <si>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</si>
  <si>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</si>
  <si>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</si>
  <si>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</si>
  <si>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</si>
  <si>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</si>
  <si>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</si>
  <si>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</si>
  <si>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</si>
  <si>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</si>
  <si>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</si>
  <si>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</si>
  <si>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</si>
  <si>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</si>
  <si>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</si>
  <si>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</si>
  <si>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</si>
  <si>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</si>
  <si>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</si>
  <si>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</si>
  <si>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</si>
  <si>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</si>
  <si>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</si>
  <si>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</si>
  <si>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</si>
  <si>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</si>
  <si>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</si>
  <si>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</si>
  <si>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</si>
  <si>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</si>
  <si>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</si>
  <si>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</si>
  <si>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</si>
  <si>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</si>
  <si>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</si>
  <si>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</si>
  <si>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</si>
  <si>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</si>
  <si>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</si>
  <si>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</si>
  <si>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</si>
  <si>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</si>
  <si>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</si>
  <si>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</si>
  <si>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</si>
  <si>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</si>
  <si>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</si>
  <si>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</si>
  <si>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</si>
  <si>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</si>
  <si>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</si>
  <si>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</si>
  <si>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</si>
  <si>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</si>
  <si>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</si>
  <si>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</si>
  <si>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</si>
  <si>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</si>
  <si>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</si>
  <si>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</si>
  <si>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</si>
  <si>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</si>
  <si>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</si>
  <si>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</si>
  <si>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</si>
  <si>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</si>
  <si>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</si>
  <si>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</si>
  <si>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</si>
  <si>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</si>
  <si>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</si>
  <si>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</si>
  <si>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</si>
  <si>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</si>
  <si>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</si>
  <si>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</si>
  <si>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</si>
  <si>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</si>
  <si>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</si>
  <si>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</si>
  <si>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</si>
  <si>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</si>
  <si>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</si>
  <si>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</si>
  <si>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</si>
  <si>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</si>
  <si>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</si>
  <si>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</si>
  <si>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</si>
  <si>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</si>
  <si>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</si>
  <si>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</si>
  <si>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</si>
  <si>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</si>
  <si>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</si>
  <si>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</si>
  <si>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</si>
  <si>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</si>
  <si>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</si>
  <si>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</si>
  <si>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</si>
  <si>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</si>
  <si>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</si>
  <si>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</si>
  <si>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</si>
  <si>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</si>
  <si>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</si>
  <si>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</si>
  <si>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</si>
  <si>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</si>
  <si>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</si>
  <si>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</si>
  <si>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</si>
  <si>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</si>
  <si>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</si>
  <si>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</si>
  <si>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</si>
  <si>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</si>
  <si>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</si>
  <si>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</si>
  <si>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</si>
  <si>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</si>
  <si>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</si>
  <si>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</si>
  <si>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</si>
  <si>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</si>
  <si>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</si>
  <si>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</si>
  <si>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</si>
  <si>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</si>
  <si>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</si>
  <si>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</si>
  <si>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</si>
  <si>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</si>
  <si>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</si>
  <si>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</si>
  <si>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</si>
  <si>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</si>
  <si>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</si>
  <si>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</si>
  <si>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</si>
  <si>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</si>
  <si>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</si>
  <si>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</si>
  <si>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</si>
  <si>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</si>
  <si>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</si>
  <si>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</si>
  <si>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</si>
  <si>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</si>
  <si>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</si>
  <si>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</si>
  <si>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</si>
  <si>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</si>
  <si>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</si>
  <si>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</si>
  <si>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</si>
  <si>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</si>
  <si>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</si>
  <si>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</si>
  <si>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</si>
  <si>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</si>
  <si>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</si>
  <si>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</si>
  <si>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</si>
  <si>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</si>
  <si>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</si>
  <si>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</si>
  <si>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</si>
  <si>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</si>
  <si>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</si>
  <si>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</si>
  <si>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</si>
  <si>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</si>
  <si>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</si>
  <si>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</si>
  <si>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</si>
  <si>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</si>
  <si>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</si>
  <si>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</si>
  <si>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</si>
  <si>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</si>
  <si>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</si>
  <si>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</si>
  <si>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</si>
  <si>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</si>
  <si>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</si>
  <si>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</si>
  <si>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</si>
  <si>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</si>
  <si>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</si>
  <si>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</si>
  <si>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</si>
  <si>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</si>
  <si>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</si>
  <si>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</si>
  <si>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</si>
  <si>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</si>
  <si>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</si>
  <si>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</si>
  <si>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</si>
  <si>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</si>
  <si>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</si>
  <si>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</si>
  <si>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</si>
  <si>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</si>
  <si>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</si>
  <si>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</si>
  <si>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</si>
  <si>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</si>
  <si>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</si>
  <si>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</si>
  <si>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</si>
  <si>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</si>
  <si>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</si>
  <si>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</si>
  <si>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</si>
  <si>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</si>
  <si>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</si>
  <si>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</si>
  <si>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</si>
  <si>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</si>
  <si>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</si>
  <si>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</si>
  <si>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</si>
  <si>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</si>
  <si>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</si>
  <si>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</si>
  <si>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</si>
  <si>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</si>
  <si>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</si>
  <si>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</si>
  <si>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</si>
  <si>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</si>
  <si>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</si>
  <si>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</si>
  <si>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</si>
  <si>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</si>
  <si>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</si>
  <si>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</si>
  <si>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</si>
  <si>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</si>
  <si>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</si>
  <si>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</si>
  <si>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</si>
  <si>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</si>
  <si>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</si>
  <si>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</si>
  <si>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</si>
  <si>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</si>
  <si>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</si>
  <si>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</si>
  <si>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</si>
  <si>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</si>
  <si>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</si>
  <si>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</si>
  <si>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</si>
  <si>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</si>
  <si>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</si>
  <si>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</si>
  <si>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</si>
  <si>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</si>
  <si>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</si>
  <si>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</si>
  <si>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</si>
  <si>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</si>
  <si>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</si>
  <si>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</si>
  <si>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</si>
  <si>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</si>
  <si>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</si>
  <si>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</si>
  <si>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</si>
  <si>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</si>
  <si>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</si>
  <si>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</si>
  <si>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</si>
  <si>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</si>
  <si>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</si>
  <si>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</si>
  <si>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</si>
  <si>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</si>
  <si>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</si>
  <si>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</si>
  <si>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</si>
  <si>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</si>
  <si>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</si>
  <si>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</si>
  <si>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</si>
  <si>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</si>
  <si>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</si>
  <si>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</si>
  <si>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</si>
  <si>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</si>
  <si>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</si>
  <si>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</si>
  <si>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</si>
  <si>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</si>
  <si>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</si>
  <si>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</si>
  <si>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</si>
  <si>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</si>
  <si>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</si>
  <si>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</si>
  <si>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</si>
  <si>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</si>
  <si>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</si>
  <si>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</si>
  <si>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</si>
  <si>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</si>
  <si>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</si>
  <si>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</si>
  <si>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</si>
  <si>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</si>
  <si>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</si>
  <si>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</si>
  <si>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</si>
  <si>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</si>
  <si>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</si>
  <si>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</si>
  <si>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</si>
  <si>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</si>
  <si>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</si>
  <si>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</si>
  <si>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</si>
  <si>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</si>
  <si>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</si>
  <si>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</si>
  <si>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</si>
  <si>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</si>
  <si>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</si>
  <si>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</si>
  <si>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</si>
  <si>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</si>
  <si>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</si>
  <si>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</si>
  <si>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</si>
  <si>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</si>
  <si>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</si>
  <si>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</si>
  <si>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</si>
  <si>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</si>
  <si>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</si>
  <si>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</si>
  <si>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</si>
  <si>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</si>
  <si>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</si>
  <si>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</si>
  <si>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</si>
  <si>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</si>
  <si>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</si>
  <si>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</si>
  <si>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</si>
  <si>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</si>
  <si>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</si>
  <si>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</si>
  <si>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</si>
  <si>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</si>
  <si>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</si>
  <si>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</si>
  <si>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</si>
  <si>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</si>
  <si>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</si>
  <si>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</si>
  <si>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</si>
  <si>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</si>
  <si>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</si>
  <si>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</si>
  <si>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</si>
  <si>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</si>
  <si>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</si>
  <si>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</si>
  <si>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</si>
  <si>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</si>
  <si>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</si>
  <si>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</si>
  <si>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</si>
  <si>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</si>
  <si>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</si>
  <si>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</si>
  <si>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</si>
  <si>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</si>
  <si>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</si>
  <si>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</si>
  <si>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</si>
  <si>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</si>
  <si>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</si>
  <si>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</si>
  <si>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</si>
  <si>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</si>
  <si>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</si>
  <si>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</si>
  <si>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</si>
  <si>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</si>
  <si>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</si>
  <si>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</si>
  <si>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</si>
  <si>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</si>
  <si>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</si>
  <si>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</si>
  <si>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</si>
  <si>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</si>
  <si>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</si>
  <si>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</si>
  <si>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</si>
  <si>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</si>
  <si>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</si>
  <si>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</si>
  <si>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</si>
  <si>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</si>
  <si>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</si>
  <si>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</si>
  <si>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</si>
  <si>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</si>
  <si>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</si>
  <si>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</si>
  <si>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</si>
  <si>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</si>
  <si>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</si>
  <si>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</si>
  <si>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</si>
  <si>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</si>
  <si>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</si>
  <si>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</si>
  <si>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</si>
  <si>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</si>
  <si>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</si>
  <si>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</si>
  <si>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</si>
  <si>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</si>
  <si>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</si>
  <si>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</si>
  <si>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</si>
  <si>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</si>
  <si>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</si>
  <si>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</si>
  <si>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</si>
  <si>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</si>
  <si>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</si>
  <si>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</si>
  <si>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</si>
  <si>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</si>
  <si>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</si>
  <si>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</si>
  <si>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</si>
  <si>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</si>
  <si>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</si>
  <si>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</si>
  <si>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</si>
  <si>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</si>
  <si>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</si>
  <si>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</si>
  <si>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</si>
  <si>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</si>
  <si>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</si>
  <si>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</si>
  <si>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</si>
  <si>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</si>
  <si>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</si>
  <si>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</si>
  <si>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</si>
  <si>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</si>
  <si>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</si>
  <si>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</si>
  <si>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</si>
  <si>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</si>
  <si>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</si>
  <si>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</si>
  <si>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</si>
  <si>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</si>
  <si>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</si>
  <si>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</si>
  <si>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</si>
  <si>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</si>
  <si>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</si>
  <si>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</si>
  <si>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</si>
  <si>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</si>
  <si>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</si>
  <si>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</si>
  <si>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</si>
  <si>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</si>
  <si>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</si>
  <si>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</si>
  <si>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</si>
  <si>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</si>
  <si>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</si>
  <si>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</si>
  <si>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</si>
  <si>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</si>
  <si>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</si>
  <si>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</si>
  <si>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</si>
  <si>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</si>
  <si>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</si>
  <si>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</si>
  <si>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</si>
  <si>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</si>
  <si>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</si>
  <si>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</si>
  <si>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</si>
  <si>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</si>
  <si>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</si>
  <si>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</si>
  <si>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</si>
  <si>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</si>
  <si>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</si>
  <si>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</si>
  <si>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</si>
  <si>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</si>
  <si>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</si>
  <si>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</si>
  <si>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</si>
  <si>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</si>
  <si>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</si>
  <si>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</si>
  <si>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</si>
  <si>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</si>
  <si>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</si>
  <si>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</si>
  <si>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</si>
  <si>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</si>
  <si>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</si>
  <si>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</si>
  <si>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</si>
  <si>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</si>
  <si>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</si>
  <si>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</si>
  <si>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</si>
  <si>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</si>
  <si>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</si>
  <si>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</si>
  <si>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</si>
  <si>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</si>
  <si>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</si>
  <si>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</si>
  <si>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</si>
  <si>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</si>
  <si>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</si>
  <si>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</si>
  <si>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</si>
  <si>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</si>
  <si>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</si>
  <si>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</si>
  <si>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</si>
  <si>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</si>
  <si>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</si>
  <si>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</si>
  <si>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</si>
  <si>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</si>
  <si>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</si>
  <si>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</si>
  <si>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</si>
  <si>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</si>
  <si>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</si>
  <si>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</si>
  <si>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</si>
  <si>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</si>
  <si>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</si>
  <si>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</si>
  <si>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</si>
  <si>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</si>
  <si>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</si>
  <si>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</si>
  <si>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</si>
  <si>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</si>
  <si>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</si>
  <si>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</si>
  <si>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</si>
  <si>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</si>
  <si>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</si>
  <si>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</si>
  <si>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</si>
  <si>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</si>
  <si>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</si>
  <si>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</si>
  <si>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</si>
  <si>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</si>
  <si>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</si>
  <si>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</si>
  <si>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</si>
  <si>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</si>
  <si>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</si>
  <si>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</si>
  <si>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</si>
  <si>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</si>
  <si>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</si>
  <si>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</si>
  <si>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</si>
  <si>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</si>
  <si>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</si>
  <si>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</si>
  <si>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</si>
  <si>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</si>
  <si>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</si>
  <si>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</si>
  <si>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</si>
  <si>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</si>
  <si>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</si>
  <si>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</si>
  <si>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</si>
  <si>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</si>
  <si>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</si>
  <si>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</si>
  <si>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</si>
  <si>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</si>
  <si>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</si>
  <si>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</si>
  <si>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</si>
  <si>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</si>
  <si>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</si>
  <si>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</si>
  <si>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</si>
  <si>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</si>
  <si>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</si>
  <si>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</si>
  <si>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</si>
  <si>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</si>
  <si>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</si>
  <si>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</si>
  <si>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</si>
  <si>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</si>
  <si>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</si>
  <si>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</si>
  <si>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</si>
  <si>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</si>
  <si>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</si>
  <si>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</si>
  <si>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</si>
  <si>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</si>
  <si>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</si>
  <si>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</si>
  <si>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</si>
  <si>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</si>
  <si>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</si>
  <si>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</si>
  <si>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</si>
  <si>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</si>
  <si>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</si>
  <si>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</si>
  <si>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</si>
  <si>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</si>
  <si>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</si>
  <si>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</si>
  <si>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</si>
  <si>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</si>
  <si>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</si>
  <si>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</si>
  <si>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</si>
  <si>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</si>
  <si>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</si>
  <si>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</si>
  <si>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</si>
  <si>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</si>
  <si>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</si>
  <si>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</si>
  <si>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</si>
  <si>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</si>
  <si>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</si>
  <si>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</si>
  <si>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</si>
  <si>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</si>
  <si>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</si>
  <si>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</si>
  <si>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</si>
  <si>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</si>
  <si>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</si>
  <si>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</si>
  <si>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</si>
  <si>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</si>
  <si>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</si>
  <si>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</si>
  <si>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</si>
  <si>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</si>
  <si>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</si>
  <si>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</si>
  <si>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</si>
  <si>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</si>
  <si>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</si>
  <si>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</si>
  <si>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</si>
  <si>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</si>
  <si>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</si>
  <si>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</si>
  <si>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</si>
  <si>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</si>
  <si>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</si>
  <si>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</si>
  <si>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</si>
  <si>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</si>
  <si>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</si>
  <si>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</si>
  <si>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</si>
  <si>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</si>
  <si>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</si>
  <si>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</si>
  <si>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</si>
  <si>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</si>
  <si>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</si>
  <si>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</si>
  <si>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</si>
  <si>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</si>
  <si>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</si>
  <si>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</si>
  <si>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</si>
  <si>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</si>
  <si>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</si>
  <si>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</si>
  <si>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</si>
  <si>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</si>
  <si>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</si>
  <si>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</si>
  <si>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</si>
  <si>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</si>
  <si>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</si>
  <si>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</si>
  <si>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</si>
  <si>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</si>
  <si>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</si>
  <si>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</si>
  <si>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</si>
  <si>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</si>
  <si>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</si>
  <si>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</si>
  <si>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</si>
  <si>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</si>
  <si>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</si>
  <si>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</si>
  <si>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</si>
  <si>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</si>
  <si>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</si>
  <si>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</si>
  <si>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</si>
  <si>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</si>
  <si>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</si>
  <si>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</si>
  <si>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</si>
  <si>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</si>
  <si>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</si>
  <si>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</si>
  <si>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</si>
  <si>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</si>
  <si>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</si>
  <si>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</si>
  <si>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</si>
  <si>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</si>
  <si>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</si>
  <si>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</si>
  <si>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</si>
  <si>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</si>
  <si>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</si>
  <si>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</si>
  <si>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</si>
  <si>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</si>
  <si>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</si>
  <si>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</si>
  <si>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</si>
  <si>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</si>
  <si>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</si>
  <si>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</si>
  <si>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</si>
  <si>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</si>
  <si>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</si>
  <si>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PCM-20251009-00000496</t>
  </si>
  <si>
    <t>ETA // 80KM</t>
  </si>
  <si>
    <t>PCM-20251009-00000376</t>
  </si>
  <si>
    <t>ETA // 40mins</t>
  </si>
  <si>
    <t xml:space="preserve"> PCM-20250215-00000830 </t>
  </si>
  <si>
    <t>LTE site still down and  site located in aramco area access issue need special permission</t>
  </si>
  <si>
    <t>PCM-20251009-00000483</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</si>
  <si>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</si>
  <si>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</si>
  <si>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</si>
  <si>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</si>
  <si>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</si>
  <si>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</si>
  <si>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</si>
  <si>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</si>
  <si>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</si>
  <si>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PCM-20251009-00000465</t>
  </si>
  <si>
    <t xml:space="preserve">EM team at site checking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</si>
  <si>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</si>
  <si>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</si>
  <si>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</si>
  <si>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</si>
  <si>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</si>
  <si>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</si>
  <si>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</si>
  <si>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</si>
  <si>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30 mins </t>
  </si>
  <si>
    <t>PCM-20251009-00000484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</si>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</sst>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276.39037523147999</v>
      </c>
      <c r="H2" s="82">
        <v>45662.943402777775</v>
      </c>
      <c r="I2" s="65" t="str">
        <f>IFERROR(VLOOKUP(D2,DB!A:F,6,0),"")</f>
        <v>Generator-SG</v>
      </c>
      <c r="J2" s="65" t="str">
        <f>IFERROR(VLOOKUP(D2,DB!A:G,7,0),"")</f>
        <v>Dead</v>
      </c>
      <c r="K2" s="73" t="s">
        <v>38965</v>
      </c>
      <c r="L2" s="71" t="str">
        <f>IFERROR(VLOOKUP(D2,DB!A:I,9,0),"")</f>
        <v>Latis</v>
      </c>
    </row>
    <row r="3" spans="1:15" ht="15" customHeight="1">
      <c r="A3" s="142"/>
      <c r="B3" s="143" t="str">
        <f>IFERROR(VLOOKUP(D3,DB!A:K,11,0),"")</f>
        <v/>
      </c>
      <c r="C3" s="143"/>
      <c r="D3" s="143"/>
      <c r="E3" s="144"/>
      <c r="F3" s="145"/>
      <c r="G3" s="146">
        <f ca="1">IFERROR(NOW()-F3,"")</f>
        <v>45939.338801157406</v>
      </c>
      <c r="H3" s="145"/>
      <c r="I3" s="143" t="str">
        <f>IFERROR(VLOOKUP(D3,DB!A:F,6,0),"")</f>
        <v/>
      </c>
      <c r="J3" s="65" t="str">
        <f>IFERROR(VLOOKUP(D3,DB!A:G,7,0),"")</f>
        <v/>
      </c>
      <c r="K3" s="147"/>
      <c r="L3" s="148" t="str">
        <f>IFERROR(VLOOKUP(D3,DB!A:I,9,0),"")</f>
        <v/>
      </c>
      <c r="M3" s="70"/>
      <c r="N3" s="70"/>
      <c r="O3" s="70"/>
    </row>
    <row r="4" spans="1:15" ht="15" customHeight="1">
      <c r="A4" s="142"/>
      <c r="B4" s="143" t="str">
        <f>IFERROR(VLOOKUP(D4,DB!A:K,11,0),"")</f>
        <v/>
      </c>
      <c r="C4" s="143"/>
      <c r="D4" s="143"/>
      <c r="E4" s="144"/>
      <c r="F4" s="145"/>
      <c r="G4" s="146">
        <f ca="1">IFERROR(NOW()-F4,"")</f>
        <v>45939.338801157406</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45939.338801157406</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45939.338801157406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45939.338801157406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45939.338801157406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45939.338801157406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45939.338801157406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45939.338801157406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45939.338801157406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45939.338801157406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45939.338801157406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45939.338801157406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45939.338801157406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45939.338801157406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45939.338801157406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45939.338801157406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45939.338801157406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45939.338801157406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45939.338801157406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45939.338801157406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45939.338801157406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45939.338801157406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45939.338801157406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45939.338801157406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45939.338801157406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45939.338801157406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45939.338801157406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45939.338801157406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45939.338801157406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45939.338801157406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45939.338801157406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45939.338801157406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45939.338801157406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45939.338801157406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45939.338801157406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45939.338801157406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45939.338801157406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45939.338801157406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45939.338801157406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45939.338801157406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45939.338801157406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45939.338801157406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45939.338801157406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45939.338801157406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45939.338801157406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45939.338801157406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45939.338801157406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45939.338801157406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45939.338801157406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45939.338801157406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45939.338801157406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45939.338801157406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45939.338801157406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45939.338801157406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45939.338801157406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45939.338801157406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45939.338801157406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45939.338801157406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45939.338801157406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45939.338801157406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45939.338801157406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45939.338801157406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45939.338801157406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45939.338801157406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45939.338801157406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45939.338801157406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45939.338801157406</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D47B61C3-BC50-4861-B7B0-17FB021EC4E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132.61171782407473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114.33896319444466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5</v>
      </c>
      <c r="D6" s="18" t="s">
        <v>24288</v>
      </c>
      <c r="E6" s="120" t="s">
        <v>39043</v>
      </c>
      <c r="F6" s="121">
        <v>45939.334675925929</v>
      </c>
      <c r="G6" s="122">
        <f ca="1">IFERROR(NOW()-F6,"-")</f>
        <v>4.1252314767916687E-3</v>
      </c>
      <c r="H6" s="121">
        <v>45939.298564814817</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18" t="s">
        <v>29502</v>
      </c>
      <c r="E7" s="120" t="s">
        <v>38964</v>
      </c>
      <c r="F7" s="121">
        <v>45939.25849537037</v>
      </c>
      <c r="G7" s="122">
        <f ca="1">IFERROR(NOW()-F7,"-")</f>
        <v>8.0305787036195397E-2</v>
      </c>
      <c r="H7" s="121">
        <v>45939.252245370371</v>
      </c>
      <c r="I7" s="18" t="str">
        <f>IFERROR(VLOOKUP(D7,DB!A:F,6,0),"")</f>
        <v>SCECO-Rental-Genset</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45939.338801157406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45939.338801157406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0"/>
      <c r="E10" s="120"/>
      <c r="F10" s="121"/>
      <c r="G10" s="122">
        <f ca="1">IFERROR(NOW()-F10,"-")</f>
        <v>45939.338801157406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45939.338801157406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45939.338801157406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45939.338801157406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45939.338801157406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45939.338801157406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45939.338801157406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45939.338801157406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45939.338801157406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45939.338801157406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45939.338801157406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45939.338801157406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45939.338801157406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45939.338801157406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45939.338801157406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45939.338801157406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45939.338801157406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45939.338801157406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45939.338801157406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45939.338801157406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45939.338801157406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45939.338801157406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45939.338801157406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45939.338801157406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45939.338801157406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45939.338801157406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45939.338801157406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45939.338801157406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45939.338801157406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45939.338801157406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45939.338801157406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45939.338801157406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45939.338801157406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45939.338801157406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45939.338801157406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45939.338801157406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45939.338801157406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45939.338801157406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45939.338801157406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45939.338801157406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45939.338801157406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45939.338801157406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45939.338801157406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45939.338801157406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45939.338801157406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45939.338801157406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45939.338801157406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45939.338801157406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45939.338801157406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45939.338801157406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45939.338801157406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45939.338801157406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45939.338801157406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45939.338801157406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45939.338801157406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45939.338801157406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45939.338801157406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45939.338801157406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45939.338801157406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45939.338801157406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45939.338801157406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45939.338801157406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45939.338801157406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45939.338801157406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45939.338801157406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45939.338801157406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45939.338801157406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45939.338801157406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45939.338801157406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45939.338801157406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45939.338801157406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45939.338801157406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45939.338801157406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45939.338801157406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45939.338801157406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45939.338801157406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45939.338801157406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45939.338801157406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45939.338801157406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45939.338801157406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45939.338801157406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45939.338801157406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45939.338801157406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45939.338801157406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45939.338801157406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45939.338801157406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45939.338801157406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45939.338801157406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45939.338801157406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45939.338801157406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45939.338801157406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45939.338801157406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45939.338801157406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45939.338801157406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45939.338801157406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45939.338801157406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45939.338801157406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45939.338801157406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45939.338801157406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45939.338801157406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45939.338801157406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45939.338801157406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45939.338801157406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45939.338801157406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45939.338801157406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45939.338801157406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45939.338801157406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45939.338801157406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45939.338801157406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45939.338801157406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45939.338801157406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45939.338801157406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45939.338801157406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45939.338801157406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45939.338801157406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45939.338801157406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45939.338801157406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45939.338801157406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45939.338801157406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45939.338801157406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45939.338801157406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45939.338801157406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45939.338801157406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45939.338801157406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45939.338801157406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45939.338801157406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45939.338801157406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45939.338801157406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45939.338801157406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45939.338801157406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45939.338801157406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45939.338801157406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45939.338801157406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45939.338801157406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45939.338801157406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45939.338801157406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45939.338801157406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45939.338801157406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45939.338801157406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45939.338801157406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45939.338801157406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45939.338801157406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45939.338801157406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45939.338801157406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45939.338801157406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45939.338801157406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45939.338801157406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45939.338801157406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45939.338801157406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45939.338801157406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45939.338801157406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45939.338801157406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45939.338801157406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45939.338801157406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45939.338801157406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45939.338801157406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45939.338801157406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45939.338801157406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45939.338801157406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45939.338801157406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45939.338801157406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45939.338801157406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45939.338801157406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45939.338801157406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45939.338801157406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45939.338801157406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45939.338801157406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45939.338801157406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45939.338801157406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45939.338801157406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45939.338801157406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45939.338801157406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45939.338801157406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45939.338801157406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45939.338801157406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45939.338801157406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45939.338801157406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45939.338801157406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45939.338801157406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45939.338801157406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45939.338801157406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45939.338801157406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45939.338801157406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45939.338801157406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45939.338801157406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45939.338801157406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45939.338801157406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45939.338801157406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45939.338801157406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45939.338801157406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45939.338801157406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45939.338801157406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45939.338801157406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45939.338801157406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45939.338801157406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45939.338801157406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45939.338801157406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45939.338801157406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45939.338801157406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45939.338801157406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45939.338801157406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45939.338801157406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45939.338801157406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45939.338801157406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45939.338801157406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45939.338801157406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45939.338801157406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45939.338801157406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45939.338801157406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45939.338801157406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45939.338801157406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45939.338801157406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45939.338801157406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45939.338801157406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45939.338801157406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45939.338801157406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45939.338801157406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45939.338801157406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45939.338801157406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45939.338801157406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45939.338801157406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45939.338801157406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45939.338801157406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45939.338801157406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45939.338801157406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45939.338801157406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45939.338801157406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45939.338801157406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45939.338801157406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45939.338801157406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45939.338801157406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45939.338801157406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45939.338801157406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45939.338801157406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45939.338801157406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45939.338801157406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45939.338801157406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45939.338801157406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45939.338801157406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45939.338801157406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45939.338801157406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45939.338801157406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45939.338801157406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45939.338801157406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45939.338801157406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45939.338801157406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45939.338801157406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45939.338801157406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45939.338801157406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45939.338801157406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45939.338801157406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45939.338801157406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45939.338801157406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45939.338801157406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45939.338801157406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45939.338801157406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45939.338801157406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45939.338801157406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45939.338801157406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45939.338801157406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45939.338801157406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45939.338801157406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45939.338801157406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45939.338801157406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45939.338801157406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45939.338801157406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45939.338801157406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45939.338801157406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45939.338801157406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45939.338801157406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45939.338801157406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45939.338801157406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45939.338801157406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45939.338801157406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45939.338801157406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45939.338801157406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45939.338801157406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45939.338801157406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45939.338801157406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45939.338801157406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45939.338801157406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45939.338801157406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45939.338801157406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45939.338801157406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45939.338801157406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45939.338801157406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45939.338801157406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45939.338801157406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45939.338801157406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45939.338801157406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45939.338801157406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45939.338801157406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45939.338801157406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45939.338801157406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45939.338801157406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45939.338801157406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45939.338801157406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45939.338801157406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45939.338801157406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45939.338801157406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45939.338801157406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45939.338801157406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45939.338801157406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45939.338801157406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45939.338801157406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45939.338801157406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45939.338801157406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45939.338801157406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45939.338801157406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45939.338801157406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45939.338801157406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45939.338801157406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45939.338801157406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45939.338801157406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45939.338801157406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45939.338801157406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45939.338801157406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45939.338801157406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45939.338801157406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45939.338801157406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45939.338801157406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45939.338801157406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45939.338801157406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45939.338801157406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45939.338801157406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45939.338801157406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45939.338801157406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45939.338801157406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45939.338801157406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45939.338801157406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45939.338801157406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45939.338801157406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45939.338801157406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45939.338801157406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45939.338801157406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45939.338801157406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45939.338801157406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45939.338801157406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45939.338801157406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45939.338801157406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45939.338801157406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45939.338801157406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45939.338801157406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45939.338801157406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45939.338801157406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45939.338801157406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45939.338801157406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45939.338801157406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45939.338801157406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45939.338801157406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45939.338801157406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45939.338801157406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45939.338801157406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45939.338801157406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45939.338801157406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45939.338801157406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45939.338801157406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45939.338801157406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45939.338801157406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45939.338801157406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45939.338801157406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45939.338801157406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45939.338801157406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45939.338801157406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45939.338801157406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45939.338801157406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45939.338801157406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45939.338801157406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45939.338801157406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45939.338801157406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45939.338801157406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45939.338801157406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45939.338801157406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45939.338801157406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45939.338801157406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45939.338801157406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45939.338801157406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45939.338801157406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45939.338801157406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45939.338801157406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45939.338801157406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45939.338801157406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45939.338801157406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45939.338801157406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45939.338801157406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45939.338801157406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45939.338801157406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45939.338801157406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45939.338801157406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45939.338801157406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45939.338801157406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45939.338801157406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45939.338801157406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45939.338801157406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45939.338801157406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45939.338801157406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45939.338801157406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45939.338801157406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45939.338801157406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45939.338801157406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45939.338801157406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45939.338801157406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45939.338801157406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45939.338801157406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45939.338801157406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45939.338801157406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45939.338801157406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45939.338801157406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45939.338801157406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45939.338801157406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45939.338801157406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45939.338801157406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45939.338801157406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45939.338801157406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45939.338801157406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45939.338801157406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45939.338801157406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45939.338801157406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45939.338801157406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45939.338801157406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45939.338801157406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45939.338801157406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45939.338801157406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45939.338801157406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45939.338801157406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45939.338801157406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45939.338801157406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45939.338801157406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45939.338801157406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45939.338801157406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45939.338801157406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45939.338801157406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45939.338801157406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45939.338801157406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45939.338801157406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45939.338801157406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45939.338801157406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45939.338801157406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45939.338801157406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45939.338801157406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45939.338801157406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45939.338801157406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45939.338801157406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45939.338801157406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45939.338801157406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45939.338801157406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45939.338801157406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45939.338801157406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45939.338801157406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45939.338801157406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45939.338801157406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45939.338801157406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45939.338801157406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45939.338801157406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45939.338801157406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45939.338801157406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45939.338801157406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45939.338801157406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45939.338801157406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45939.338801157406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45939.338801157406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45939.338801157406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45939.338801157406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45939.338801157406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45939.338801157406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45939.338801157406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45939.338801157406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45939.338801157406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45939.338801157406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45939.338801157406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45939.338801157406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45939.338801157406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45939.338801157406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45939.338801157406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45939.338801157406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45939.338801157406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45939.338801157406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45939.338801157406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45939.338801157406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45939.338801157406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45939.338801157406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45939.338801157406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45939.338801157406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45939.338801157406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45939.338801157406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45939.338801157406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45939.338801157406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45939.338801157406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45939.338801157406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45939.338801157406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45939.338801157406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45939.338801157406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45939.338801157406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45939.338801157406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45939.338801157406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45939.338801157406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45939.338801157406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45939.338801157406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45939.338801157406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45939.338801157406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45939.338801157406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45939.338801157406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45939.338801157406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45939.338801157406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45939.338801157406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45939.338801157406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45939.338801157406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45939.338801157406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45939.338801157406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45939.338801157406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45939.338801157406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45939.338801157406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45939.338801157406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45939.338801157406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45939.338801157406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45939.338801157406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45939.338801157406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45939.338801157406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45939.338801157406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45939.338801157406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45939.338801157406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45939.338801157406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45939.338801157406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45939.338801157406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45939.338801157406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45939.338801157406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45939.338801157406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45939.338801157406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45939.338801157406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45939.338801157406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45939.338801157406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45939.338801157406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45939.338801157406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45939.338801157406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45939.338801157406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45939.338801157406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45939.338801157406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45939.338801157406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45939.338801157406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45939.338801157406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45939.338801157406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45939.338801157406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45939.338801157406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45939.338801157406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45939.338801157406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45939.338801157406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45939.338801157406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45939.338801157406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45939.338801157406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45939.338801157406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45939.338801157406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45939.338801157406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45939.338801157406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45939.338801157406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45939.338801157406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45939.338801157406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45939.338801157406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45939.338801157406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45939.338801157406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45939.338801157406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45939.338801157406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45939.338801157406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45939.338801157406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45939.338801157406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45939.338801157406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45939.338801157406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45939.338801157406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45939.338801157406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45939.338801157406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45939.338801157406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45939.338801157406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45939.338801157406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45939.338801157406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45939.338801157406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45939.338801157406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45939.338801157406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45939.338801157406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45939.338801157406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45939.338801157406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45939.338801157406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45939.338801157406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45939.338801157406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45939.338801157406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45939.338801157406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45939.338801157406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45939.338801157406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45939.338801157406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45939.338801157406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45939.338801157406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45939.338801157406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45939.338801157406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45939.338801157406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45939.338801157406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45939.338801157406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45939.338801157406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45939.338801157406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45939.338801157406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45939.338801157406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45939.338801157406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45939.338801157406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45939.338801157406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45939.338801157406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45939.338801157406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45939.338801157406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45939.338801157406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45939.338801157406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45939.338801157406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45939.338801157406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45939.338801157406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45939.338801157406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45939.338801157406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45939.338801157406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45939.338801157406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45939.338801157406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45939.338801157406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45939.338801157406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45939.338801157406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45939.338801157406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45939.338801157406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45939.338801157406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45939.338801157406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45939.338801157406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45939.338801157406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45939.338801157406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45939.338801157406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45939.338801157406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45939.338801157406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45939.338801157406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45939.338801157406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45939.338801157406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45939.338801157406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45939.338801157406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45939.338801157406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45939.338801157406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45939.338801157406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45939.338801157406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45939.338801157406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45939.338801157406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45939.338801157406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45939.338801157406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45939.338801157406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45939.338801157406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45939.338801157406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45939.338801157406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45939.338801157406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45939.338801157406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45939.338801157406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45939.338801157406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45939.338801157406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45939.338801157406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45939.338801157406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45939.338801157406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45939.338801157406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45939.338801157406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45939.338801157406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45939.338801157406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45939.338801157406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45939.338801157406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45939.338801157406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45939.338801157406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45939.338801157406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45939.338801157406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45939.338801157406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45939.338801157406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45939.338801157406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45939.338801157406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45939.338801157406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45939.338801157406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45939.338801157406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45939.338801157406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45939.338801157406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45939.338801157406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45939.338801157406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45939.338801157406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45939.338801157406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45939.338801157406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45939.338801157406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45939.338801157406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45939.338801157406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45939.338801157406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45939.338801157406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45939.338801157406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45939.338801157406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45939.338801157406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45939.338801157406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45939.338801157406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45939.338801157406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45939.338801157406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45939.338801157406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45939.338801157406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45939.338801157406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45939.338801157406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45939.338801157406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45939.338801157406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45939.338801157406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45939.338801157406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45939.338801157406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45939.338801157406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45939.338801157406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45939.338801157406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45939.338801157406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45939.338801157406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45939.338801157406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45939.338801157406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45939.338801157406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45939.338801157406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45939.338801157406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45939.338801157406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45939.338801157406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45939.338801157406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45939.338801157406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45939.338801157406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45939.338801157406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45939.338801157406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45939.338801157406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45939.338801157406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45939.338801157406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45939.338801157406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45939.338801157406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45939.338801157406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45939.338801157406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45939.338801157406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45939.338801157406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45939.338801157406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45939.338801157406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45939.338801157406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45939.338801157406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45939.338801157406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45939.338801157406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45939.338801157406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45939.338801157406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45939.338801157406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45939.338801157406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45939.338801157406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45939.338801157406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45939.338801157406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45939.338801157406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45939.338801157406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45939.338801157406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45939.338801157406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45939.338801157406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45939.338801157406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45939.338801157406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45939.338801157406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45939.338801157406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45939.338801157406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45939.338801157406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45939.338801157406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45939.338801157406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45939.338801157406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45939.338801157406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45939.338801157406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45939.338801157406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45939.338801157406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45939.338801157406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45939.338801157406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45939.338801157406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45939.338801157406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45939.338801157406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45939.338801157406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45939.338801157406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45939.338801157406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45939.338801157406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45939.338801157406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45939.338801157406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45939.338801157406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45939.338801157406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45939.338801157406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45939.338801157406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45939.338801157406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45939.338801157406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45939.338801157406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45939.338801157406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45939.338801157406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45939.338801157406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45939.338801157406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45939.338801157406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45939.338801157406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45939.338801157406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45939.338801157406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45939.338801157406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45939.338801157406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45939.338801157406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45939.338801157406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45939.338801157406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45939.338801157406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45939.338801157406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45939.338801157406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45939.338801157406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45939.338801157406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45939.338801157406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45939.338801157406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45939.338801157406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45939.338801157406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45939.338801157406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45939.338801157406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45939.338801157406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45939.338801157406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45939.338801157406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45939.338801157406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45939.338801157406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45939.338801157406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45939.338801157406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45939.338801157406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45939.338801157406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45939.338801157406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45939.338801157406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45939.338801157406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45939.338801157406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45939.338801157406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45939.338801157406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45939.338801157406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45939.338801157406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45939.338801157406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45939.338801157406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45939.338801157406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45939.338801157406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45939.338801157406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45939.338801157406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45939.338801157406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45939.338801157406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45939.338801157406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45939.338801157406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45939.338801157406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45939.338801157406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45939.338801157406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45939.338801157406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45939.338801157406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45939.338801157406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45939.338801157406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45939.338801157406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45939.338801157406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45939.338801157406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45939.338801157406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45939.338801157406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45939.338801157406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45939.338801157406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45939.338801157406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45939.338801157406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45939.338801157406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45939.338801157406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45939.338801157406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45939.338801157406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45939.338801157406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45939.338801157406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45939.338801157406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45939.338801157406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45939.338801157406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45939.338801157406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45939.338801157406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45939.338801157406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45939.338801157406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45939.338801157406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45939.338801157406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45939.338801157406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45939.338801157406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45939.338801157406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45939.338801157406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45939.338801157406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45939.338801157406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45939.338801157406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45939.338801157406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45939.338801157406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45939.338801157406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45939.338801157406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45939.338801157406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45939.338801157406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45939.338801157406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45939.338801157406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45939.338801157406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45939.338801157406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45939.338801157406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45939.338801157406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45939.338801157406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45939.338801157406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45939.338801157406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45939.338801157406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45939.338801157406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45939.338801157406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45939.338801157406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45939.338801157406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45939.338801157406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45939.338801157406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45939.338801157406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45939.338801157406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45939.338801157406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45939.338801157406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45939.338801157406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45939.338801157406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45939.338801157406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45939.338801157406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45939.338801157406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45939.338801157406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45939.338801157406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45939.338801157406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45939.338801157406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45939.338801157406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45939.338801157406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45939.338801157406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45939.338801157406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45939.338801157406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45939.338801157406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45939.338801157406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45939.338801157406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45939.338801157406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45939.338801157406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45939.338801157406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45939.338801157406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45939.338801157406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45939.338801157406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45939.338801157406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45939.338801157406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45939.338801157406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45939.338801157406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45939.338801157406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45939.338801157406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45939.338801157406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45939.338801157406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45939.338801157406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45939.338801157406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45939.338801157406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45939.338801157406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45939.338801157406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45939.338801157406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45939.338801157406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45939.338801157406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45939.338801157406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45939.338801157406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45939.338801157406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45939.338801157406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45939.338801157406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45939.338801157406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45939.338801157406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45939.338801157406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45939.338801157406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45939.338801157406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45939.338801157406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45939.338801157406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45939.338801157406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45939.338801157406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45939.338801157406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45939.338801157406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45939.338801157406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45939.338801157406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45939.338801157406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45939.338801157406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45939.338801157406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45939.338801157406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45939.338801157406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45939.338801157406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45939.338801157406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45939.338801157406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45939.338801157406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45939.338801157406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45939.338801157406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45939.338801157406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45939.338801157406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45939.338801157406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45939.338801157406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45939.338801157406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45939.338801157406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45939.338801157406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45939.338801157406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45939.338801157406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45939.338801157406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45939.338801157406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45939.338801157406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45939.338801157406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45939.338801157406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45939.338801157406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45939.338801157406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45939.338801157406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45939.338801157406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45939.338801157406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45939.338801157406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45939.338801157406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45939.338801157406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45939.338801157406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45939.338801157406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45939.338801157406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45939.338801157406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45939.338801157406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45939.338801157406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45939.338801157406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45939.338801157406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45939.338801157406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45939.338801157406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45939.338801157406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45939.338801157406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45939.338801157406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45939.338801157406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45939.338801157406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45939.338801157406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45939.338801157406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45939.338801157406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45939.338801157406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45939.338801157406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45939.338801157406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45939.338801157406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45939.338801157406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45939.338801157406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45939.338801157406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45939.338801157406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45939.338801157406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45939.338801157406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45939.338801157406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45939.338801157406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45939.338801157406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45939.338801157406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45939.338801157406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45939.338801157406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45939.338801157406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45939.338801157406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45939.338801157406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45939.338801157406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45939.338801157406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45939.338801157406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45939.338801157406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45939.338801157406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45939.338801157406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45939.338801157406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45939.338801157406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45939.338801157406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45939.338801157406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45939.338801157406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45939.338801157406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45939.338801157406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45939.338801157406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45939.338801157406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45939.338801157406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45939.338801157406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45939.338801157406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45939.338801157406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45939.338801157406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45939.338801157406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45939.338801157406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45939.338801157406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45939.338801157406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45939.338801157406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45939.338801157406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45939.338801157406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45939.338801157406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45939.338801157406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45939.338801157406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45939.338801157406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45939.338801157406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45939.338801157406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45939.338801157406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45939.338801157406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45939.338801157406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45939.338801157406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45939.338801157406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45939.338801157406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45939.338801157406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45939.338801157406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45939.338801157406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45939.338801157406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45939.338801157406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45939.338801157406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45939.338801157406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45939.338801157406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45939.338801157406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45939.338801157406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45939.338801157406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45939.338801157406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45939.338801157406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45939.338801157406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45939.338801157406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45939.338801157406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45939.338801157406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45939.338801157406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45939.338801157406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45939.338801157406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45939.338801157406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45939.338801157406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45939.338801157406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45939.338801157406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45939.338801157406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45939.338801157406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45939.338801157406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45939.338801157406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45939.338801157406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45939.338801157406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45939.338801157406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45939.338801157406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45939.338801157406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45939.338801157406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45939.338801157406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45939.338801157406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45939.338801157406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45939.338801157406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45939.338801157406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45939.338801157406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45939.338801157406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45939.338801157406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45939.338801157406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45939.338801157406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45939.338801157406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45939.338801157406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45939.338801157406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45939.338801157406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45939.338801157406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45939.338801157406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45939.338801157406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45939.338801157406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45939.338801157406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45939.338801157406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45939.338801157406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45939.338801157406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45939.338801157406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45939.338801157406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45939.338801157406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45939.338801157406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45939.338801157406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45939.338801157406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45939.338801157406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45939.338801157406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45939.338801157406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45939.338801157406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45939.338801157406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45939.338801157406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45939.338801157406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45939.338801157406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45939.338801157406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45939.338801157406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45939.338801157406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45939.338801157406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45939.338801157406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45939.338801157406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45939.338801157406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45939.338801157406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45939.338801157406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45939.338801157406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45939.338801157406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45939.338801157406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45939.338801157406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45939.338801157406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45939.338801157406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45939.338801157406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45939.338801157406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45939.338801157406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45939.338801157406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45939.338801157406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45939.338801157406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45939.338801157406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45939.338801157406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45939.338801157406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45939.338801157406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45939.338801157406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45939.338801157406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45939.338801157406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45939.338801157406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45939.338801157406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45939.338801157406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45939.338801157406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45939.338801157406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45939.338801157406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45939.338801157406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45939.338801157406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45939.338801157406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45939.338801157406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45939.338801157406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45939.338801157406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45939.338801157406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45939.338801157406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45939.338801157406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45939.338801157406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45939.338801157406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45939.338801157406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45939.338801157406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45939.338801157406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45939.338801157406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45939.338801157406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45939.338801157406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45939.338801157406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45939.338801157406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45939.338801157406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45939.338801157406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45939.338801157406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45939.338801157406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45939.338801157406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45939.338801157406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45939.338801157406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45939.338801157406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45939.338801157406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45939.338801157406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45939.338801157406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45939.338801157406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45939.338801157406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45939.338801157406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45939.338801157406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45939.338801157406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45939.338801157406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45939.338801157406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45939.338801157406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45939.338801157406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45939.338801157406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45939.338801157406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45939.338801157406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45939.338801157406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45939.338801157406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45939.338801157406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45939.338801157406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45939.338801157406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45939.338801157406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45939.338801157406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45939.338801157406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45939.338801157406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45939.338801157406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45939.338801157406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45939.338801157406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45939.338801157406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45939.338801157406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45939.338801157406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45939.338801157406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45939.338801157406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45939.338801157406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45939.338801157406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45939.338801157406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45939.338801157406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45939.338801157406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45939.338801157406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45939.338801157406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45939.338801157406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45939.338801157406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45939.338801157406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45939.338801157406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45939.338801157406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45939.338801157406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45939.338801157406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45939.338801157406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45939.338801157406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45939.338801157406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45939.338801157406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45939.338801157406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45939.338801157406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45939.338801157406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45939.338801157406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45939.338801157406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45939.338801157406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45939.338801157406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45939.338801157406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45939.338801157406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45939.338801157406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45939.338801157406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45939.338801157406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45939.338801157406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45939.338801157406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45939.338801157406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45939.338801157406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45939.338801157406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45939.338801157406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45939.338801157406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45939.338801157406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45939.338801157406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45939.338801157406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45939.338801157406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45939.338801157406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45939.338801157406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45939.338801157406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45939.338801157406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45939.338801157406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45939.338801157406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45939.338801157406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45939.338801157406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45939.338801157406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45939.338801157406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45939.338801157406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45939.338801157406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45939.338801157406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45939.338801157406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45939.338801157406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45939.338801157406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45939.338801157406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45939.338801157406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45939.338801157406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45939.338801157406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45939.338801157406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45939.338801157406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45939.338801157406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45939.338801157406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45939.338801157406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45939.338801157406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45939.338801157406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45939.338801157406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45939.338801157406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45939.338801157406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45939.338801157406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45939.338801157406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45939.338801157406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45939.338801157406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45939.338801157406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45939.338801157406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45939.338801157406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45939.338801157406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45939.338801157406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45939.338801157406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45939.338801157406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45939.338801157406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45939.338801157406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45939.338801157406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45939.338801157406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45939.338801157406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45939.338801157406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45939.338801157406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45939.338801157406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45939.338801157406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45939.338801157406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45939.338801157406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45939.338801157406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45939.338801157406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45939.338801157406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45939.338801157406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45939.338801157406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45939.338801157406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45939.338801157406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45939.338801157406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45939.338801157406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45939.338801157406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45939.338801157406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45939.338801157406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45939.338801157406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45939.338801157406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45939.338801157406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45939.338801157406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45939.338801157406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45939.338801157406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45939.338801157406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45939.338801157406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45939.338801157406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45939.338801157406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45939.338801157406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45939.338801157406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45939.338801157406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45939.338801157406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45939.338801157406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45939.338801157406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45939.338801157406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45939.338801157406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45939.338801157406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45939.338801157406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45939.338801157406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45939.338801157406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45939.338801157406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45939.338801157406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45939.338801157406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45939.338801157406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45939.338801157406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45939.338801157406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45939.338801157406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45939.338801157406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45939.338801157406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45939.338801157406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45939.338801157406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45939.338801157406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45939.338801157406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45939.338801157406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45939.338801157406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45939.338801157406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45939.338801157406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45939.338801157406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45939.338801157406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45939.338801157406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45939.338801157406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45939.338801157406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45939.338801157406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45939.338801157406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45939.338801157406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45939.338801157406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45939.338801157406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45939.338801157406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45939.338801157406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45939.338801157406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45939.338801157406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45939.338801157406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45939.338801157406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45939.338801157406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45939.338801157406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45939.338801157406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45939.338801157406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45939.338801157406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45939.338801157406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45939.338801157406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45939.338801157406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45939.338801157406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45939.338801157406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45939.338801157406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45939.338801157406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45939.338801157406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45939.338801157406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235.85808356480993</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36364</v>
      </c>
      <c r="E3" s="130" t="s">
        <v>38964</v>
      </c>
      <c r="F3" s="131">
        <v>45939.32708333333</v>
      </c>
      <c r="G3" s="132">
        <f ca="1">IFERROR(NOW()-F3,"")</f>
        <v>1.1717824076185934E-2</v>
      </c>
      <c r="H3" s="131">
        <v>45939.225092592591</v>
      </c>
      <c r="I3" s="127" t="str">
        <f>IFERROR(VLOOKUP(D3,DB!A:F,6,0),"")</f>
        <v>SCECO</v>
      </c>
      <c r="J3" s="127" t="str">
        <f>IFERROR(VLOOKUP(D3,DB!A:G,7,0),"")</f>
        <v>In progress</v>
      </c>
      <c r="K3" s="134" t="s">
        <v>39059</v>
      </c>
      <c r="L3" s="129" t="str">
        <f>IFERROR(VLOOKUP(D3,DB!A:I,9,0),"")</f>
        <v>Latis</v>
      </c>
    </row>
    <row r="4" spans="1:16" ht="15" customHeight="1">
      <c r="A4" s="127" t="s">
        <v>39060</v>
      </c>
      <c r="B4" s="127" t="str">
        <f>IFERROR(VLOOKUP(D4,DB!A:K,11,0),"")</f>
        <v>R4</v>
      </c>
      <c r="C4" s="128">
        <v>1</v>
      </c>
      <c r="D4" s="129" t="s">
        <v>37634</v>
      </c>
      <c r="E4" s="130" t="s">
        <v>38964</v>
      </c>
      <c r="F4" s="131">
        <v>45939.310243055559</v>
      </c>
      <c r="G4" s="132">
        <f ca="1">IFERROR(NOW()-F4,"")</f>
        <v>2.855810184701113E-2</v>
      </c>
      <c r="H4" s="131">
        <v>45939.304351851853</v>
      </c>
      <c r="I4" s="127" t="str">
        <f>IFERROR(VLOOKUP(D4,DB!A:F,6,0),"")</f>
        <v>SCECO</v>
      </c>
      <c r="J4" s="127" t="str">
        <f>IFERROR(VLOOKUP(D4,DB!A:G,7,0),"")</f>
        <v>Dead</v>
      </c>
      <c r="K4" s="134" t="s">
        <v>39061</v>
      </c>
      <c r="L4" s="129" t="str">
        <f>IFERROR(VLOOKUP(D4,DB!A:I,9,0),"")</f>
        <v>Latis</v>
      </c>
    </row>
    <row r="5" spans="1:16" ht="15" customHeight="1">
      <c r="A5" s="127"/>
      <c r="B5" s="127" t="str">
        <f>IFERROR(VLOOKUP(D5,DB!A:K,11,0),"")</f>
        <v/>
      </c>
      <c r="C5" s="128"/>
      <c r="D5" s="129"/>
      <c r="E5" s="130"/>
      <c r="F5" s="131"/>
      <c r="G5" s="132">
        <f ca="1">IFERROR(NOW()-F5,"")</f>
        <v>45939.338801157406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45939.338801157406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45939.338801157406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45939.338801157406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45939.338801157406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45939.338801157406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45939.338801157406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45939.338801157406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45939.338801157406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45939.338801157406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45939.338801157406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45939.338801157406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45939.338801157406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45939.338801157406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45939.338801157406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45939.338801157406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45939.338801157406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45939.338801157406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45939.338801157406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45939.338801157406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45939.338801157406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45939.338801157406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45939.338801157406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45939.338801157406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45939.338801157406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45939.338801157406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45939.338801157406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45939.338801157406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45939.338801157406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45939.338801157406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45939.338801157406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45939.338801157406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45939.338801157406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45939.338801157406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45939.338801157406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45939.338801157406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45939.338801157406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45939.338801157406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45939.338801157406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45939.338801157406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45939.338801157406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45939.338801157406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45939.338801157406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45939.338801157406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45939.338801157406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45939.338801157406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45939.338801157406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45939.338801157406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45939.338801157406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45939.338801157406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45939.338801157406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45939.338801157406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45939.338801157406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45939.338801157406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45939.338801157406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45939.338801157406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45939.338801157406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45939.338801157406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45939.338801157406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45939.338801157406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45939.338801157406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45939.338801157406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45939.338801157406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45939.338801157406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45939.338801157406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45939.338801157406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45939.338801157406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45939.338801157406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45939.338801157406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45939.338801157406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45939.338801157406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45939.338801157406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45939.338801157406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45939.338801157406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45939.338801157406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45939.338801157406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45939.338801157406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45939.338801157406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45939.338801157406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45939.338801157406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45939.338801157406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45939.338801157406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45939.338801157406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45939.338801157406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45939.338801157406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45939.338801157406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45939.338801157406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45939.338801157406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45939.338801157406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45939.338801157406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45939.338801157406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45939.338801157406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45939.338801157406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45939.338801157406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45939.338801157406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45939.338801157406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45939.338801157406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45939.338801157406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45939.338801157406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45939.338801157406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45939.338801157406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45939.338801157406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45939.338801157406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45939.338801157406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45939.338801157406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45939.338801157406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45939.338801157406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45939.338801157406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45939.338801157406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45939.338801157406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45939.338801157406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45939.338801157406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45939.338801157406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45939.338801157406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45939.338801157406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45939.338801157406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45939.338801157406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45939.338801157406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45939.338801157406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45939.338801157406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45939.338801157406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45939.338801157406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45939.338801157406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45939.338801157406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45939.338801157406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45939.338801157406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45939.338801157406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45939.338801157406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45939.338801157406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45939.338801157406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45939.338801157406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45939.338801157406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45939.338801157406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45939.338801157406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45939.338801157406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45939.338801157406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45939.338801157406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45939.338801157406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45939.338801157406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45939.338801157406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45939.338801157406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45939.338801157406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45939.338801157406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45939.338801157406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45939.338801157406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45939.338801157406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45939.338801157406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45939.338801157406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45939.338801157406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45939.338801157406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45939.338801157406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45939.338801157406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45939.338801157406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45939.338801157406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45939.338801157406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45939.338801157406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45939.338801157406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45939.338801157406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45939.338801157406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45939.338801157406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45939.338801157406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45939.338801157406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45939.338801157406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45939.338801157406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45939.338801157406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45939.338801157406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45939.338801157406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45939.338801157406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45939.338801157406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45939.338801157406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45939.338801157406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45939.338801157406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45939.338801157406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45939.338801157406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45939.338801157406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45939.338801157406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45939.338801157406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45939.338801157406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45939.338801157406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45939.338801157406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45939.338801157406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45939.338801157406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45939.338801157406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45939.338801157406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45939.338801157406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45939.338801157406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45939.338801157406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45939.338801157406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45939.338801157406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45939.338801157406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45939.338801157406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45939.338801157406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45939.338801157406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45939.338801157406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45939.338801157406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45939.338801157406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45939.338801157406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45939.338801157406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45939.338801157406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45939.338801157406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45939.338801157406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45939.338801157406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45939.338801157406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45939.338801157406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45939.338801157406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45939.338801157406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45939.338801157406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45939.338801157406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45939.338801157406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45939.338801157406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45939.338801157406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45939.338801157406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45939.338801157406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45939.338801157406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45939.338801157406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45939.338801157406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45939.338801157406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45939.338801157406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45939.338801157406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45939.338801157406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45939.338801157406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45939.338801157406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45939.338801157406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45939.338801157406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45939.338801157406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45939.338801157406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45939.338801157406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45939.338801157406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45939.338801157406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45939.338801157406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45939.338801157406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45939.338801157406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45939.338801157406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45939.338801157406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45939.338801157406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45939.338801157406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45939.338801157406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45939.338801157406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45939.338801157406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45939.338801157406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45939.338801157406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45939.338801157406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45939.338801157406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45939.338801157406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45939.338801157406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45939.338801157406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45939.338801157406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45939.338801157406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45939.338801157406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45939.338801157406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45939.338801157406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45939.338801157406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45939.338801157406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45939.338801157406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45939.338801157406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45939.338801157406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45939.338801157406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45939.338801157406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45939.338801157406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45939.338801157406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45939.338801157406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45939.338801157406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45939.338801157406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45939.338801157406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45939.338801157406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45939.338801157406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45939.338801157406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45939.338801157406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45939.338801157406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45939.338801157406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45939.338801157406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45939.338801157406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45939.338801157406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45939.338801157406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45939.338801157406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45939.338801157406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45939.338801157406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45939.338801157406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45939.338801157406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45939.338801157406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45939.338801157406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45939.338801157406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45939.338801157406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45939.338801157406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45939.338801157406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45939.338801157406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45939.338801157406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45939.338801157406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45939.338801157406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45939.338801157406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45939.338801157406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45939.338801157406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45939.338801157406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45939.338801157406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45939.338801157406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45939.338801157406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45939.338801157406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45939.338801157406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45939.338801157406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45939.338801157406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45939.338801157406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45939.338801157406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45939.338801157406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45939.338801157406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45939.338801157406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45939.338801157406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45939.338801157406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45939.338801157406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45939.338801157406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45939.338801157406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45939.338801157406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45939.338801157406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45939.338801157406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45939.338801157406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45939.338801157406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45939.338801157406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45939.338801157406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45939.338801157406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45939.338801157406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45939.338801157406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45939.338801157406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45939.338801157406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45939.338801157406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45939.338801157406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45939.338801157406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45939.338801157406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45939.338801157406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45939.338801157406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45939.338801157406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45939.338801157406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45939.338801157406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45939.338801157406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45939.338801157406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45939.338801157406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45939.338801157406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45939.338801157406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45939.338801157406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45939.338801157406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45939.338801157406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45939.338801157406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45939.338801157406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45939.338801157406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45939.338801157406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45939.338801157406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45939.338801157406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45939.338801157406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45939.338801157406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45939.338801157406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45939.338801157406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45939.338801157406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45939.338801157406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45939.338801157406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45939.338801157406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45939.338801157406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45939.338801157406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45939.338801157406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45939.338801157406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45939.338801157406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45939.338801157406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45939.338801157406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45939.338801157406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45939.338801157406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45939.338801157406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45939.338801157406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45939.338801157406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45939.338801157406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45939.338801157406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45939.338801157406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45939.338801157406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45939.338801157406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45939.338801157406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45939.338801157406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45939.338801157406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45939.338801157406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45939.338801157406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45939.338801157406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45939.338801157406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45939.338801157406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45939.338801157406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45939.338801157406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45939.338801157406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45939.338801157406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45939.338801157406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45939.338801157406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45939.338801157406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45939.338801157406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45939.338801157406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45939.338801157406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45939.338801157406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45939.338801157406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45939.338801157406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45939.338801157406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45939.338801157406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45939.338801157406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45939.338801157406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45939.338801157406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45939.338801157406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45939.338801157406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45939.338801157406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45939.338801157406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45939.338801157406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45939.338801157406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45939.338801157406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45939.338801157406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45939.338801157406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45939.338801157406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45939.338801157406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45939.338801157406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45939.338801157406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45939.338801157406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45939.338801157406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45939.338801157406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45939.338801157406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45939.338801157406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45939.338801157406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45939.338801157406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45939.338801157406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45939.338801157406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45939.338801157406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45939.338801157406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45939.338801157406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45939.338801157406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45939.338801157406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45939.338801157406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45939.338801157406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45939.338801157406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45939.338801157406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45939.338801157406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45939.338801157406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45939.338801157406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45939.338801157406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45939.338801157406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45939.338801157406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45939.338801157406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45939.338801157406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45939.338801157406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45939.338801157406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45939.338801157406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45939.338801157406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45939.338801157406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45939.338801157406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45939.338801157406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45939.338801157406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45939.338801157406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45939.338801157406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45939.338801157406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45939.338801157406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45939.338801157406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45939.338801157406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45939.338801157406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45939.338801157406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45939.338801157406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45939.338801157406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45939.338801157406</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45939.338801157406</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7">
        <f ca="1">IFERROR(NOW()-F2,"")</f>
        <v>47.506740972217813</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7">
        <f ca="1">IFERROR(NOW()-F3,"")</f>
        <v>13.149923842589487</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34867</v>
      </c>
      <c r="E4" s="37" t="s">
        <v>38964</v>
      </c>
      <c r="F4" s="38">
        <v>45939.310983796298</v>
      </c>
      <c r="G4" s="39">
        <f ca="1">IFERROR(NOW()-F4,"")</f>
        <v>2.781736110773636E-2</v>
      </c>
      <c r="H4" s="38">
        <v>45939.305208333331</v>
      </c>
      <c r="I4" s="37" t="str">
        <f>IFERROR(VLOOKUP(D4,DB!A:F,6,0),"")</f>
        <v>Generator-SG</v>
      </c>
      <c r="J4" s="37" t="str">
        <f>IFERROR(VLOOKUP(D4,DB!A:G,7,0),"")</f>
        <v>Vandalized</v>
      </c>
      <c r="K4" s="37" t="s">
        <v>39067</v>
      </c>
      <c r="L4" s="37" t="str">
        <f>IFERROR(VLOOKUP(D4,DB!A:I,9,0),"")</f>
        <v>Latis</v>
      </c>
    </row>
    <row r="5" spans="1:13" ht="15">
      <c r="A5" s="37" t="s">
        <v>39068</v>
      </c>
      <c r="B5" s="37" t="str">
        <f>IFERROR(VLOOKUP(D5,DB!A:K,11,0),"")</f>
        <v>R5</v>
      </c>
      <c r="C5" s="37">
        <v>1</v>
      </c>
      <c r="D5" s="37" t="s">
        <v>35993</v>
      </c>
      <c r="E5" s="37" t="s">
        <v>38964</v>
      </c>
      <c r="F5" s="38">
        <v>45939.315555555557</v>
      </c>
      <c r="G5" s="39">
        <f t="shared" ref="G5:G27" ca="1" si="0">IFERROR(NOW()-F5,"")</f>
        <v>2.3245601849339437E-2</v>
      </c>
      <c r="H5" s="38">
        <v>45939.309733796297</v>
      </c>
      <c r="I5" s="37" t="str">
        <f>IFERROR(VLOOKUP(D5,DB!A:F,6,0),"")</f>
        <v>Generator-DG</v>
      </c>
      <c r="J5" s="37" t="str">
        <f>IFERROR(VLOOKUP(D5,DB!A:G,7,0),"")</f>
        <v>Weak</v>
      </c>
      <c r="K5" s="37" t="s">
        <v>39069</v>
      </c>
      <c r="L5" s="37" t="str">
        <f>IFERROR(VLOOKUP(D5,DB!A:I,9,0),"")</f>
        <v>Latis</v>
      </c>
    </row>
    <row r="6" spans="1:13" ht="15">
      <c r="A6" s="37"/>
      <c r="B6" s="37" t="str">
        <f>IFERROR(VLOOKUP(D6,DB!A:K,11,0),"")</f>
        <v/>
      </c>
      <c r="C6" s="37"/>
      <c r="D6"/>
      <c r="E6" s="37"/>
      <c r="F6" s="38"/>
      <c r="G6" s="39">
        <f t="shared" ca="1" si="0"/>
        <v>45939.338801157406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45939.338801157406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45939.338801157406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45939.338801157406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45939.338801157406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45939.338801157406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45939.338801157406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45939.338801157406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45939.338801157406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45939.338801157406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45939.338801157406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45939.338801157406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45939.338801157406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45939.338801157406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45939.338801157406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45939.338801157406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45939.338801157406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45939.338801157406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45939.338801157406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45939.338801157406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45939.338801157406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45939.338801157406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45939.338801157406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45939.338801157406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45939.338801157406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45939.338801157406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45939.338801157406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45939.338801157406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45939.338801157406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45939.338801157406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45939.338801157406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45939.338801157406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45939.338801157406</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45939.338801157406</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45939.338801157406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45939.338801157406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45939.338801157406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45939.338801157406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45939.338801157406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45939.338801157406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45939.338801157406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45939.338801157406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45939.338801157406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45939.338801157406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45939.338801157406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45939.338801157406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45939.338801157406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45939.338801157406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45939.338801157406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45939.338801157406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45939.338801157406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45939.338801157406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45939.338801157406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45939.338801157406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45939.338801157406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45939.338801157406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45939.338801157406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45939.338801157406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45939.338801157406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45939.338801157406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45939.338801157406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45939.338801157406</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45939.338801157406</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45939.338801157406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45939.338801157406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45939.338801157406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45939.338801157406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45939.338801157406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45939.338801157406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45939.338801157406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45939.338801157406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45939.338801157406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45939.338801157406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45939.338801157406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45939.338801157406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45939.338801157406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45939.338801157406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45939.338801157406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45939.338801157406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45939.338801157406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45939.338801157406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45939.338801157406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45939.338801157406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45939.338801157406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45939.338801157406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45939.338801157406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45939.338801157406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45939.338801157406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45939.338801157406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45939.338801157406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45939.338801157406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45939.338801157406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45939.338801157406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45939.338801157406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45939.338801157406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45939.338801157406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45939.338801157406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45939.338801157406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45939.338801157406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45939.338801157406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45939.338801157406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45939.338801157406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45939.338801157406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45939.338801157406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45939.338801157406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45939.338801157406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45939.338801157406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45939.338801157406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45939.338801157406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45939.338801157406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45939.338801157406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45939.338801157406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45939.338801157406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45939.338801157406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45939.338801157406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45939.338801157406</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45939.338801157406</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K13" sqref="K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39070</v>
      </c>
      <c r="B2" s="150" t="s">
        <v>5398</v>
      </c>
      <c r="C2" s="149">
        <v>1</v>
      </c>
      <c r="D2" s="150" t="s">
        <v>34463</v>
      </c>
      <c r="E2" s="149" t="s">
        <v>39071</v>
      </c>
      <c r="F2" s="151">
        <v>45926.772847222222</v>
      </c>
      <c r="G2" s="152">
        <f ca="1">IFERROR(NOW()-F2,"-")</f>
        <v>12.565953935183643</v>
      </c>
      <c r="H2" s="153">
        <v>45927.449074074102</v>
      </c>
      <c r="I2" s="150" t="str">
        <f>IFERROR(VLOOKUP(D2,DB!A:F,6,0),"")</f>
        <v>SCECO</v>
      </c>
      <c r="J2" s="150" t="str">
        <f>IFERROR(VLOOKUP(D2,DB!A:G,7,0),"")</f>
        <v>Weak</v>
      </c>
      <c r="K2" s="149" t="s">
        <v>39072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45939.338801157406</v>
      </c>
      <c r="H3" s="153">
        <v>45927.987534722219</v>
      </c>
      <c r="I3" s="150" t="str">
        <f>IFERROR(VLOOKUP(D3,DB!A:F,6,0),"")</f>
        <v>SCECO</v>
      </c>
      <c r="J3" s="150" t="str">
        <f>IFERROR(VLOOKUP(D3,DB!A:G,7,0),"")</f>
        <v>Vandalized</v>
      </c>
      <c r="K3" s="149" t="s">
        <v>39073</v>
      </c>
      <c r="L3" s="150" t="str">
        <f>IFERROR(VLOOKUP(D3,DB!A:I,9,0),"")</f>
        <v>Latis</v>
      </c>
    </row>
    <row r="4" spans="1:16383" ht="31.5" customHeight="1">
      <c r="A4" s="149" t="s">
        <v>39074</v>
      </c>
      <c r="B4" s="150" t="s">
        <v>5398</v>
      </c>
      <c r="C4" s="149">
        <v>1</v>
      </c>
      <c r="D4" s="150" t="s">
        <v>32861</v>
      </c>
      <c r="E4" s="149" t="s">
        <v>39071</v>
      </c>
      <c r="F4" s="151">
        <v>45933.880972222221</v>
      </c>
      <c r="G4" s="152">
        <f ca="1">IFERROR(NOW()-F4,"-")</f>
        <v>5.4578289351848071</v>
      </c>
      <c r="H4" s="153">
        <v>45929.455266203702</v>
      </c>
      <c r="I4" s="150" t="str">
        <f>IFERROR(VLOOKUP(D4,DB!A:F,6,0),"")</f>
        <v>SCECO</v>
      </c>
      <c r="J4" s="150" t="str">
        <f>IFERROR(VLOOKUP(D4,DB!A:G,7,0),"")</f>
        <v>In progress</v>
      </c>
      <c r="K4" s="149" t="s">
        <v>39072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39075</v>
      </c>
      <c r="B5" s="150" t="s">
        <v>5398</v>
      </c>
      <c r="C5" s="149">
        <v>1</v>
      </c>
      <c r="D5" s="150" t="s">
        <v>33408</v>
      </c>
      <c r="E5" s="149" t="s">
        <v>38964</v>
      </c>
      <c r="F5" s="151">
        <v>45934.942245370374</v>
      </c>
      <c r="G5" s="152">
        <f ca="1">IFERROR(NOW()-F5,"-")</f>
        <v>4.3965557870324119</v>
      </c>
      <c r="H5" s="153">
        <v>45934.470231481479</v>
      </c>
      <c r="I5" s="150" t="str">
        <f>IFERROR(VLOOKUP(D5,DB!A:F,6,0),"")</f>
        <v>SCECO</v>
      </c>
      <c r="J5" s="150" t="str">
        <f>IFERROR(VLOOKUP(D5,DB!A:G,7,0),"")</f>
        <v>Dead</v>
      </c>
      <c r="K5" s="149" t="s">
        <v>39072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45939.338801157406</v>
      </c>
      <c r="H6" s="155">
        <v>45937.667847222219</v>
      </c>
      <c r="I6" s="150" t="str">
        <f>IFERROR(VLOOKUP(D6,DB!A:F,6,0),"")</f>
        <v>SCECO</v>
      </c>
      <c r="J6" s="150" t="str">
        <f>IFERROR(VLOOKUP(D6,DB!A:G,7,0),"")</f>
        <v>Weak</v>
      </c>
      <c r="K6" s="156" t="s">
        <v>39076</v>
      </c>
      <c r="L6" s="150" t="str">
        <f>IFERROR(VLOOKUP(D6,DB!A:I,9,0),"")</f>
        <v>Latis</v>
      </c>
    </row>
    <row r="7" spans="1:16383" ht="31.5" customHeight="1">
      <c r="A7" s="161" t="s">
        <v>39077</v>
      </c>
      <c r="B7" s="161" t="str">
        <f>IFERROR(VLOOKUP(D7,DB!A:K,11,0),"")</f>
        <v>R6</v>
      </c>
      <c r="C7" s="161">
        <v>1</v>
      </c>
      <c r="D7" s="150" t="s">
        <v>35484</v>
      </c>
      <c r="E7" s="161" t="s">
        <v>38964</v>
      </c>
      <c r="F7" s="168">
        <v>45939.275243055556</v>
      </c>
      <c r="G7" s="152">
        <f ca="1">IFERROR(NOW()-F7,"-")</f>
        <v>6.355810185050359E-2</v>
      </c>
      <c r="H7" s="168">
        <v>45939.269467592596</v>
      </c>
      <c r="I7" s="161" t="str">
        <f>IFERROR(VLOOKUP(D7,DB!A:F,6,0),"")</f>
        <v>SCECO</v>
      </c>
      <c r="J7" s="161" t="str">
        <f>IFERROR(VLOOKUP(D7,DB!A:G,7,0),"")</f>
        <v>Dead+No BB Design</v>
      </c>
      <c r="K7" s="161" t="s">
        <v>39078</v>
      </c>
      <c r="L7" s="161" t="str">
        <f>IFERROR(VLOOKUP(D7,DB!A:I,9,0),"")</f>
        <v>Latis</v>
      </c>
    </row>
    <row r="8" spans="1:16383" ht="31.5" customHeight="1">
      <c r="A8" s="161" t="s">
        <v>39079</v>
      </c>
      <c r="B8" s="161" t="str">
        <f>IFERROR(VLOOKUP(D8,DB!A:K,11,0),"")</f>
        <v>R6</v>
      </c>
      <c r="C8" s="161">
        <v>1</v>
      </c>
      <c r="D8" s="150" t="s">
        <v>32810</v>
      </c>
      <c r="E8" s="161" t="s">
        <v>38964</v>
      </c>
      <c r="F8" s="168">
        <v>45939.326979166668</v>
      </c>
      <c r="G8" s="152">
        <f ca="1">IFERROR(NOW()-F8,"-")</f>
        <v>1.1821990738098975E-2</v>
      </c>
      <c r="H8" s="168">
        <v>45939.321215277778</v>
      </c>
      <c r="I8" s="161" t="str">
        <f>IFERROR(VLOOKUP(D8,DB!A:F,6,0),"")</f>
        <v>SCECO</v>
      </c>
      <c r="J8" s="161" t="str">
        <f>IFERROR(VLOOKUP(D8,DB!A:G,7,0),"")</f>
        <v>Dead+No BB Design</v>
      </c>
      <c r="K8" s="161" t="s">
        <v>39080</v>
      </c>
      <c r="L8" s="161" t="str">
        <f>IFERROR(VLOOKUP(D8,DB!A:I,9,0),"")</f>
        <v>Latis</v>
      </c>
    </row>
    <row r="9" spans="1:16383" ht="31.5" customHeight="1">
      <c r="A9" s="161"/>
      <c r="B9" s="161" t="str">
        <f>IFERROR(VLOOKUP(D9,DB!A:K,11,0),"")</f>
        <v/>
      </c>
      <c r="C9" s="161"/>
      <c r="D9" s="160"/>
      <c r="E9" s="161"/>
      <c r="F9" s="161"/>
      <c r="G9" s="152">
        <f ca="1">IFERROR(NOW()-F9,"-")</f>
        <v>45939.338801157406</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45939.338801157406</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45939.338801157406</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45939.338801157406</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45939.338801157406</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45939.338801157406</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45939.338801157406</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45939.338801157406</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45939.338801157406</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45939.338801157406</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45939.338801157406</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45939.338801157406</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45939.338801157406</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45939.338801157406</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45939.338801157406</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45939.338801157406</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45939.338801157406</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45939.338801157406</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45939.338801157406</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45939.338801157406</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45939.338801157406</v>
      </c>
      <c r="H29" s="161"/>
      <c r="I29" s="161" t="str">
        <f>IFERROR(VLOOKUP(D29,DB!A:F,6,0),"")</f>
        <v/>
      </c>
      <c r="J29" s="161" t="str">
        <f>IFERROR(VLOOKUP(D29,DB!A:G,7,0),"")</f>
        <v/>
      </c>
      <c r="K29" s="161"/>
      <c r="L29" s="161" t="str">
        <f>IFERROR(VLOOKUP(D29,DB!A:I,9,0),"")</f>
        <v/>
      </c>
    </row>
    <row r="30" spans="1:12" ht="31.5" customHeight="1">
      <c r="A30" s="110"/>
      <c r="B30" s="162" t="str">
        <f>IFERROR(VLOOKUP(D30,DB!A:K,11,0),"")</f>
        <v/>
      </c>
      <c r="C30" s="162"/>
      <c r="D30" s="162"/>
      <c r="E30" s="163"/>
      <c r="F30" s="113"/>
      <c r="G30" s="152">
        <f ca="1">IFERROR(NOW()-F30,"-")</f>
        <v>45939.338801157406</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45939.338801157406</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45939.338801157406</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45939.338801157406</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52">
        <f ca="1">IFERROR(NOW()-F34,"-")</f>
        <v>45939.338801157406</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45939.338801157406</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45939.338801157406</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45939.338801157406</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45939.338801157406</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45939.338801157406</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45939.338801157406</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45939.338801157406</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45939.338801157406</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45939.338801157406</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45939.338801157406</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45939.338801157406</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45939.338801157406</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45939.338801157406</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45939.338801157406</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45939.338801157406</v>
      </c>
      <c r="H49" s="113"/>
      <c r="I49" s="162" t="str">
        <f>IFERROR(VLOOKUP(D49,DB!A:F,6,0),"")</f>
        <v/>
      </c>
      <c r="J49" s="162" t="str">
        <f>IFERROR(VLOOKUP(D49,DB!A:G,7,0),"")</f>
        <v/>
      </c>
      <c r="K49" s="165"/>
      <c r="L49" s="163" t="str">
        <f>IFERROR(VLOOKUP(D49,DB!A:I,9,0),"")</f>
        <v/>
      </c>
    </row>
    <row r="50" spans="1:12" ht="31.5" customHeight="1">
      <c r="A50" s="110"/>
      <c r="B50" s="162" t="str">
        <f>IFERROR(VLOOKUP(D50,DB!A:K,11,0),"")</f>
        <v/>
      </c>
      <c r="C50" s="162"/>
      <c r="D50" s="162"/>
      <c r="E50" s="163"/>
      <c r="F50" s="113"/>
      <c r="G50" s="164">
        <f ca="1">IFERROR(NOW()-F50,"-")</f>
        <v>45939.338801157406</v>
      </c>
      <c r="H50" s="113"/>
      <c r="I50" s="162" t="str">
        <f>IFERROR(VLOOKUP(D50,DB!A:F,6,0),"")</f>
        <v/>
      </c>
      <c r="J50" s="162" t="str">
        <f>IFERROR(VLOOKUP(D50,DB!A:G,7,0),"")</f>
        <v/>
      </c>
      <c r="K50" s="165"/>
      <c r="L50" s="163" t="str">
        <f>IFERROR(VLOOKUP(D50,DB!A:I,9,0),"")</f>
        <v/>
      </c>
    </row>
    <row r="51" spans="1:12" ht="31.5" customHeight="1">
      <c r="A51" s="110"/>
      <c r="B51" s="109" t="str">
        <f>IFERROR(VLOOKUP(D51,DB!A:K,11,0),"")</f>
        <v/>
      </c>
      <c r="C51" s="111"/>
      <c r="D51" s="109"/>
      <c r="E51" s="112"/>
      <c r="F51" s="113"/>
      <c r="G51" s="81">
        <f ca="1">IFERROR(NOW()-F51,"-")</f>
        <v>45939.338801157406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45939.338801157406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45939.338801157406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45939.338801157406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45939.338801157406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45939.338801157406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45939.338801157406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45939.338801157406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45939.338801157406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45939.338801157406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45939.338801157406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45939.338801157406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45939.338801157406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45939.338801157406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45939.338801157406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45939.338801157406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45939.338801157406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45939.338801157406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45939.338801157406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45939.338801157406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45939.338801157406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45939.338801157406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45939.338801157406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45939.338801157406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45939.338801157406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45939.338801157406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45939.338801157406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45939.338801157406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45939.338801157406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45939.338801157406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45939.338801157406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45939.338801157406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45939.338801157406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45939.338801157406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45939.338801157406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45939.338801157406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45939.338801157406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45939.338801157406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45939.338801157406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45939.338801157406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45939.338801157406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45939.338801157406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45939.338801157406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45939.338801157406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45939.338801157406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45939.338801157406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45939.338801157406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45939.338801157406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45939.338801157406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45939.338801157406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45939.338801157406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45939.338801157406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45939.338801157406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45939.338801157406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45939.338801157406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45939.338801157406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45939.338801157406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45939.338801157406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45939.338801157406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45939.338801157406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45939.338801157406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45939.338801157406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45939.338801157406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45939.338801157406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45939.338801157406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45939.338801157406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45939.338801157406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45939.338801157406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45939.338801157406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45939.338801157406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45939.338801157406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45939.338801157406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45939.338801157406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45939.338801157406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45939.338801157406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45939.338801157406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45939.338801157406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45939.338801157406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45939.338801157406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45939.338801157406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45939.338801157406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45939.338801157406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45939.338801157406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45939.338801157406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45939.338801157406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45939.338801157406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45939.338801157406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45939.338801157406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45939.338801157406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45939.338801157406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45939.338801157406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45939.338801157406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45939.338801157406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45939.338801157406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45939.338801157406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45939.338801157406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45939.338801157406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45939.338801157406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45939.338801157406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45939.338801157406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45939.338801157406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45939.338801157406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45939.338801157406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45939.338801157406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45939.338801157406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45939.338801157406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45939.338801157406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45939.338801157406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45939.338801157406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45939.338801157406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45939.338801157406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45939.338801157406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45939.338801157406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45939.338801157406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45939.338801157406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45939.338801157406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45939.338801157406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45939.338801157406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45939.338801157406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45939.338801157406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45939.338801157406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45939.338801157406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45939.338801157406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45939.338801157406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45939.338801157406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45939.338801157406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45939.338801157406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45939.338801157406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45939.338801157406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45939.338801157406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45939.338801157406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45939.338801157406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45939.338801157406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45939.338801157406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45939.338801157406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45939.338801157406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45939.338801157406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45939.338801157406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45939.338801157406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45939.338801157406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45939.338801157406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45939.338801157406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45939.338801157406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45939.338801157406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45939.338801157406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45939.338801157406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45939.338801157406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45939.338801157406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45939.338801157406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45939.338801157406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45939.338801157406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45939.338801157406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45939.338801157406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45939.338801157406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45939.338801157406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45939.338801157406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45939.338801157406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45939.338801157406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45939.338801157406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45939.338801157406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45939.338801157406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45939.338801157406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45939.338801157406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45939.338801157406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45939.338801157406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45939.338801157406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45939.338801157406</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2025-10-09T05:08:00Z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