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81" documentId="13_ncr:1_{F6CB121F-512D-4AA6-A0C1-0FB36C537598}" xr6:coauthVersionLast="47" xr6:coauthVersionMax="47" xr10:uidLastSave="{5F841C11-FFF0-41C6-81A1-85E5B29244E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8" i="5"/>
  <c r="J48" i="5"/>
  <c r="I48" i="5"/>
  <c r="G48" i="5"/>
  <c r="B4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<sst xmlns="http://schemas.openxmlformats.org/spreadsheetml/2006/main" count="178599" uniqueCount="39082">
  <si>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</si>
  <si>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</si>
  <si>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</si>
  <si>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</si>
  <si>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</si>
  <si>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</si>
  <si>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</si>
  <si>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</si>
  <si>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</si>
  <si>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</si>
  <si>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</si>
  <si>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</si>
  <si>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</si>
  <si>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</si>
  <si>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</si>
  <si>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</si>
  <si>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</si>
  <si>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</si>
  <si>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</si>
  <si>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</si>
  <si>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</si>
  <si>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</si>
  <si>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</si>
  <si>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</si>
  <si>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</si>
  <si>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</si>
  <si>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</si>
  <si>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</si>
  <si>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</si>
  <si>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</si>
  <si>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</si>
  <si>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</si>
  <si>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</si>
  <si>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</si>
  <si>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</si>
  <si>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</si>
  <si>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</si>
  <si>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</si>
  <si>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</si>
  <si>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</si>
  <si>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</si>
  <si>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</si>
  <si>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</si>
  <si>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</si>
  <si>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</si>
  <si>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</si>
  <si>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</si>
  <si>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</si>
  <si>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</si>
  <si>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</si>
  <si>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</si>
  <si>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</si>
  <si>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</si>
  <si>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</si>
  <si>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</si>
  <si>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</si>
  <si>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</si>
  <si>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</si>
  <si>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</si>
  <si>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</si>
  <si>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</si>
  <si>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</si>
  <si>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</si>
  <si>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</si>
  <si>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</si>
  <si>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</si>
  <si>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</si>
  <si>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</si>
  <si>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</si>
  <si>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</si>
  <si>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</si>
  <si>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</si>
  <si>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</si>
  <si>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</si>
  <si>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</si>
  <si>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</si>
  <si>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</si>
  <si>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</si>
  <si>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</si>
  <si>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</si>
  <si>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</si>
  <si>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</si>
  <si>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</si>
  <si>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</si>
  <si>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</si>
  <si>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</si>
  <si>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</si>
  <si>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</si>
  <si>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</si>
  <si>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</si>
  <si>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</si>
  <si>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</si>
  <si>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</si>
  <si>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</si>
  <si>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</si>
  <si>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</si>
  <si>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</si>
  <si>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</si>
  <si>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</si>
  <si>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</si>
  <si>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</si>
  <si>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</si>
  <si>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</si>
  <si>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</si>
  <si>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</si>
  <si>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</si>
  <si>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</si>
  <si>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</si>
  <si>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</si>
  <si>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</si>
  <si>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</si>
  <si>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</si>
  <si>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</si>
  <si>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</si>
  <si>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</si>
  <si>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</si>
  <si>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</si>
  <si>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</si>
  <si>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</si>
  <si>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</si>
  <si>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</si>
  <si>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</si>
  <si>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</si>
  <si>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</si>
  <si>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</si>
  <si>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</si>
  <si>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</si>
  <si>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</si>
  <si>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</si>
  <si>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</si>
  <si>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</si>
  <si>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</si>
  <si>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</si>
  <si>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</si>
  <si>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</si>
  <si>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</si>
  <si>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</si>
  <si>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</si>
  <si>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</si>
  <si>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</si>
  <si>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</si>
  <si>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</si>
  <si>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</si>
  <si>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</si>
  <si>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</si>
  <si>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</si>
  <si>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</si>
  <si>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</si>
  <si>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</si>
  <si>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</si>
  <si>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</si>
  <si>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</si>
  <si>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</si>
  <si>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</si>
  <si>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</si>
  <si>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</si>
  <si>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</si>
  <si>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</si>
  <si>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</si>
  <si>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</si>
  <si>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</si>
  <si>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</si>
  <si>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</si>
  <si>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</si>
  <si>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</si>
  <si>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</si>
  <si>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</si>
  <si>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</si>
  <si>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</si>
  <si>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</si>
  <si>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</si>
  <si>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</si>
  <si>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</si>
  <si>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</si>
  <si>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</si>
  <si>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</si>
  <si>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</si>
  <si>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</si>
  <si>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</si>
  <si>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</si>
  <si>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</si>
  <si>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</si>
  <si>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</si>
  <si>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</si>
  <si>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</si>
  <si>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</si>
  <si>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</si>
  <si>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</si>
  <si>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</si>
  <si>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</si>
  <si>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</si>
  <si>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</si>
  <si>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</si>
  <si>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</si>
  <si>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</si>
  <si>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</si>
  <si>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</si>
  <si>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</si>
  <si>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</si>
  <si>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</si>
  <si>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</si>
  <si>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</si>
  <si>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</si>
  <si>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</si>
  <si>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</si>
  <si>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</si>
  <si>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</si>
  <si>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</si>
  <si>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</si>
  <si>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</si>
  <si>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</si>
  <si>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</si>
  <si>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</si>
  <si>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</si>
  <si>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</si>
  <si>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</si>
  <si>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</si>
  <si>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</si>
  <si>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</si>
  <si>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</si>
  <si>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</si>
  <si>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</si>
  <si>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</si>
  <si>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</si>
  <si>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</si>
  <si>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</si>
  <si>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</si>
  <si>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</si>
  <si>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</si>
  <si>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</si>
  <si>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</si>
  <si>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</si>
  <si>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</si>
  <si>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</si>
  <si>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</si>
  <si>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</si>
  <si>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</si>
  <si>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</si>
  <si>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</si>
  <si>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</si>
  <si>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</si>
  <si>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</si>
  <si>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</si>
  <si>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</si>
  <si>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</si>
  <si>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</si>
  <si>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</si>
  <si>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</si>
  <si>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</si>
  <si>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</si>
  <si>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</si>
  <si>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</si>
  <si>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</si>
  <si>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</si>
  <si>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</si>
  <si>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</si>
  <si>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</si>
  <si>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</si>
  <si>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</si>
  <si>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</si>
  <si>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</si>
  <si>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</si>
  <si>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</si>
  <si>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</si>
  <si>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</si>
  <si>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</si>
  <si>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</si>
  <si>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</si>
  <si>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</si>
  <si>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</si>
  <si>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</si>
  <si>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</si>
  <si>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</si>
  <si>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</si>
  <si>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</si>
  <si>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</si>
  <si>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</si>
  <si>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</si>
  <si>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</si>
  <si>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</si>
  <si>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</si>
  <si>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</si>
  <si>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</si>
  <si>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</si>
  <si>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</si>
  <si>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</si>
  <si>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</si>
  <si>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</si>
  <si>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</si>
  <si>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</si>
  <si>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</si>
  <si>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</si>
  <si>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</si>
  <si>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</si>
  <si>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</si>
  <si>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</si>
  <si>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</si>
  <si>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</si>
  <si>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</si>
  <si>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</si>
  <si>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</si>
  <si>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</si>
  <si>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</si>
  <si>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</si>
  <si>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</si>
  <si>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</si>
  <si>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</si>
  <si>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</si>
  <si>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</si>
  <si>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</si>
  <si>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</si>
  <si>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</si>
  <si>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</si>
  <si>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</si>
  <si>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</si>
  <si>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</si>
  <si>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</si>
  <si>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</si>
  <si>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</si>
  <si>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</si>
  <si>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</si>
  <si>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</si>
  <si>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</si>
  <si>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</si>
  <si>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</si>
  <si>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</si>
  <si>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</si>
  <si>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</si>
  <si>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</si>
  <si>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</si>
  <si>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</si>
  <si>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</si>
  <si>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</si>
  <si>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</si>
  <si>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</si>
  <si>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</si>
  <si>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</si>
  <si>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</si>
  <si>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</si>
  <si>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</si>
  <si>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</si>
  <si>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</si>
  <si>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</si>
  <si>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</si>
  <si>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</si>
  <si>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</si>
  <si>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</si>
  <si>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</si>
  <si>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</si>
  <si>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</si>
  <si>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</si>
  <si>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</si>
  <si>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</si>
  <si>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</si>
  <si>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</si>
  <si>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</si>
  <si>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</si>
  <si>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</si>
  <si>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</si>
  <si>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</si>
  <si>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</si>
  <si>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</si>
  <si>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</si>
  <si>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</si>
  <si>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</si>
  <si>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</si>
  <si>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</si>
  <si>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</si>
  <si>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</si>
  <si>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</si>
  <si>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</si>
  <si>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</si>
  <si>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</si>
  <si>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</si>
  <si>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</si>
  <si>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</si>
  <si>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</si>
  <si>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</si>
  <si>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</si>
  <si>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</si>
  <si>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</si>
  <si>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</si>
  <si>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</si>
  <si>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</si>
  <si>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</si>
  <si>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</si>
  <si>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</si>
  <si>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</si>
  <si>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</si>
  <si>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</si>
  <si>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</si>
  <si>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</si>
  <si>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</si>
  <si>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</si>
  <si>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</si>
  <si>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</si>
  <si>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</si>
  <si>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</si>
  <si>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</si>
  <si>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</si>
  <si>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</si>
  <si>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</si>
  <si>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</si>
  <si>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</si>
  <si>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</si>
  <si>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</si>
  <si>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</si>
  <si>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</si>
  <si>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</si>
  <si>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</si>
  <si>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</si>
  <si>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</si>
  <si>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</si>
  <si>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</si>
  <si>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</si>
  <si>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</si>
  <si>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</si>
  <si>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</si>
  <si>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</si>
  <si>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</si>
  <si>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</si>
  <si>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</si>
  <si>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</si>
  <si>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</si>
  <si>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</si>
  <si>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</si>
  <si>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</si>
  <si>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</si>
  <si>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</si>
  <si>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</si>
  <si>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</si>
  <si>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</si>
  <si>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</si>
  <si>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</si>
  <si>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</si>
  <si>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</si>
  <si>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</si>
  <si>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</si>
  <si>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</si>
  <si>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</si>
  <si>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</si>
  <si>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</si>
  <si>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</si>
  <si>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</si>
  <si>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</si>
  <si>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</si>
  <si>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</si>
  <si>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</si>
  <si>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</si>
  <si>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</si>
  <si>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</si>
  <si>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</si>
  <si>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</si>
  <si>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</si>
  <si>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</si>
  <si>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</si>
  <si>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</si>
  <si>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</si>
  <si>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</si>
  <si>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</si>
  <si>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</si>
  <si>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</si>
  <si>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</si>
  <si>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</si>
  <si>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</si>
  <si>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</si>
  <si>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</si>
  <si>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</si>
  <si>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</si>
  <si>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</si>
  <si>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</si>
  <si>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</si>
  <si>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</si>
  <si>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</si>
  <si>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</si>
  <si>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</si>
  <si>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</si>
  <si>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</si>
  <si>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</si>
  <si>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</si>
  <si>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</si>
  <si>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</si>
  <si>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</si>
  <si>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</si>
  <si>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</si>
  <si>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</si>
  <si>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</si>
  <si>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</si>
  <si>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</si>
  <si>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</si>
  <si>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</si>
  <si>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</si>
  <si>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</si>
  <si>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</si>
  <si>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</si>
  <si>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</si>
  <si>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</si>
  <si>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</si>
  <si>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</si>
  <si>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</si>
  <si>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</si>
  <si>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</si>
  <si>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</si>
  <si>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</si>
  <si>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</si>
  <si>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</si>
  <si>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</si>
  <si>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</si>
  <si>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</si>
  <si>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</si>
  <si>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</si>
  <si>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</si>
  <si>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</si>
  <si>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</si>
  <si>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</si>
  <si>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</si>
  <si>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</si>
  <si>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</si>
  <si>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</si>
  <si>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</si>
  <si>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</si>
  <si>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</si>
  <si>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</si>
  <si>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</si>
  <si>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</si>
  <si>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</si>
  <si>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</si>
  <si>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</si>
  <si>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</si>
  <si>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</si>
  <si>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</si>
  <si>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</si>
  <si>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</si>
  <si>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</si>
  <si>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</si>
  <si>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</si>
  <si>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</si>
  <si>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</si>
  <si>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</si>
  <si>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</si>
  <si>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</si>
  <si>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</si>
  <si>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</si>
  <si>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</si>
  <si>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</si>
  <si>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</si>
  <si>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</si>
  <si>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</si>
  <si>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</si>
  <si>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</si>
  <si>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</si>
  <si>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</si>
  <si>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</si>
  <si>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</si>
  <si>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</si>
  <si>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</si>
  <si>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</si>
  <si>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</si>
  <si>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</si>
  <si>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</si>
  <si>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</si>
  <si>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</si>
  <si>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</si>
  <si>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</si>
  <si>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</si>
  <si>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</si>
  <si>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</si>
  <si>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</si>
  <si>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</si>
  <si>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</si>
  <si>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</si>
  <si>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</si>
  <si>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</si>
  <si>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</si>
  <si>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</si>
  <si>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</si>
  <si>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</si>
  <si>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</si>
  <si>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</si>
  <si>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</si>
  <si>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</si>
  <si>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</si>
  <si>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</si>
  <si>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</si>
  <si>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</si>
  <si>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</si>
  <si>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</si>
  <si>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</si>
  <si>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</si>
  <si>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</si>
  <si>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</si>
  <si>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</si>
  <si>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</si>
  <si>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</si>
  <si>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</si>
  <si>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</si>
  <si>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</si>
  <si>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</si>
  <si>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</si>
  <si>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</si>
  <si>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</si>
  <si>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</si>
  <si>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</si>
  <si>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</si>
  <si>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</si>
  <si>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</si>
  <si>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</si>
  <si>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</si>
  <si>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</si>
  <si>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</si>
  <si>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</si>
  <si>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</si>
  <si>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</si>
  <si>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</si>
  <si>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</si>
  <si>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</si>
  <si>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</si>
  <si>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</si>
  <si>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</si>
  <si>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</si>
  <si>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</si>
  <si>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</si>
  <si>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</si>
  <si>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</si>
  <si>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</si>
  <si>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</si>
  <si>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</si>
  <si>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</si>
  <si>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</si>
  <si>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</si>
  <si>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</si>
  <si>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</si>
  <si>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</si>
  <si>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</si>
  <si>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</si>
  <si>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</si>
  <si>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</si>
  <si>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</si>
  <si>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</si>
  <si>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</si>
  <si>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</si>
  <si>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</si>
  <si>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</si>
  <si>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</si>
  <si>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</si>
  <si>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</si>
  <si>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</si>
  <si>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</si>
  <si>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</si>
  <si>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</si>
  <si>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</si>
  <si>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</si>
  <si>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</si>
  <si>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</si>
  <si>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</si>
  <si>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</si>
  <si>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</si>
  <si>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</si>
  <si>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</si>
  <si>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</si>
  <si>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</si>
  <si>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</si>
  <si>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</si>
  <si>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</si>
  <si>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</si>
  <si>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</si>
  <si>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</si>
  <si>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</si>
  <si>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</si>
  <si>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</si>
  <si>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</si>
  <si>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</si>
  <si>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</si>
  <si>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</si>
  <si>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</si>
  <si>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</si>
  <si>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</si>
  <si>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</si>
  <si>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</si>
  <si>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</si>
  <si>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</si>
  <si>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</si>
  <si>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</si>
  <si>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</si>
  <si>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</si>
  <si>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</si>
  <si>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</si>
  <si>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</si>
  <si>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</si>
  <si>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</si>
  <si>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</si>
  <si>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</si>
  <si>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</si>
  <si>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</si>
  <si>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</si>
  <si>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</si>
  <si>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</si>
  <si>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</si>
  <si>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</si>
  <si>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</si>
  <si>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</si>
  <si>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</si>
  <si>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</si>
  <si>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</si>
  <si>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</si>
  <si>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</si>
  <si>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</si>
  <si>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</si>
  <si>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</si>
  <si>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</si>
  <si>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</si>
  <si>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</si>
  <si>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</si>
  <si>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</si>
  <si>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</si>
  <si>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</si>
  <si>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</si>
  <si>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</si>
  <si>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</si>
  <si>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</si>
  <si>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</si>
  <si>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</si>
  <si>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</si>
  <si>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</si>
  <si>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</si>
  <si>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</si>
  <si>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</si>
  <si>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</si>
  <si>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</si>
  <si>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</si>
  <si>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</si>
  <si>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</si>
  <si>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</si>
  <si>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</si>
  <si>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</si>
  <si>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</si>
  <si>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</si>
  <si>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</si>
  <si>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</si>
  <si>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</si>
  <si>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</si>
  <si>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</si>
  <si>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</si>
  <si>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</si>
  <si>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</si>
  <si>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</si>
  <si>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</si>
  <si>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</si>
  <si>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</si>
  <si>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</si>
  <si>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</si>
  <si>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</si>
  <si>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</si>
  <si>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</si>
  <si>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</si>
  <si>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</si>
  <si>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</si>
  <si>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</si>
  <si>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</si>
  <si>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</si>
  <si>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</si>
  <si>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</si>
  <si>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</si>
  <si>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</si>
  <si>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</si>
  <si>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</si>
  <si>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</si>
  <si>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</si>
  <si>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</si>
  <si>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</si>
  <si>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</si>
  <si>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</si>
  <si>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</si>
  <si>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</si>
  <si>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</si>
  <si>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</si>
  <si>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</si>
  <si>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</si>
  <si>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</si>
  <si>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</si>
  <si>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</si>
  <si>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</si>
  <si>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</si>
  <si>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</si>
  <si>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</si>
  <si>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</si>
  <si>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</si>
  <si>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</si>
  <si>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</si>
  <si>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</si>
  <si>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</si>
  <si>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</si>
  <si>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</si>
  <si>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</si>
  <si>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</si>
  <si>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</si>
  <si>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</si>
  <si>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</si>
  <si>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</si>
  <si>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</si>
  <si>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</si>
  <si>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</si>
  <si>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</si>
  <si>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</si>
  <si>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</si>
  <si>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</si>
  <si>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</si>
  <si>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</si>
  <si>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</si>
  <si>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</si>
  <si>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</si>
  <si>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</si>
  <si>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</si>
  <si>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</si>
  <si>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</si>
  <si>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</si>
  <si>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</si>
  <si>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</si>
  <si>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</si>
  <si>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</si>
  <si>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</si>
  <si>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</si>
  <si>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</si>
  <si>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</si>
  <si>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</si>
  <si>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</si>
  <si>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</si>
  <si>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</si>
  <si>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</si>
  <si>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</si>
  <si>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</si>
  <si>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</si>
  <si>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</si>
  <si>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</si>
  <si>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</si>
  <si>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</si>
  <si>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</si>
  <si>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</si>
  <si>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</si>
  <si>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</si>
  <si>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</si>
  <si>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</si>
  <si>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</si>
  <si>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</si>
  <si>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</si>
  <si>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</si>
  <si>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</si>
  <si>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</si>
  <si>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</si>
  <si>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</si>
  <si>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</si>
  <si>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</si>
  <si>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</si>
  <si>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</si>
  <si>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</si>
  <si>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</si>
  <si>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</si>
  <si>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</si>
  <si>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</si>
  <si>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</si>
  <si>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</si>
  <si>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</si>
  <si>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</si>
  <si>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</si>
  <si>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</si>
  <si>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</si>
  <si>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</si>
  <si>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</si>
  <si>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</si>
  <si>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</si>
  <si>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</si>
  <si>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</si>
  <si>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</si>
  <si>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</si>
  <si>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</si>
  <si>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</si>
  <si>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</si>
  <si>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</si>
  <si>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</si>
  <si>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</si>
  <si>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</si>
  <si>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</si>
  <si>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</si>
  <si>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</si>
  <si>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</si>
  <si>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</si>
  <si>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</si>
  <si>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</si>
  <si>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</si>
  <si>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</si>
  <si>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</si>
  <si>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</si>
  <si>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</si>
  <si>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</si>
  <si>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</si>
  <si>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</si>
  <si>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</si>
  <si>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</si>
  <si>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</si>
  <si>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</si>
  <si>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</si>
  <si>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</si>
  <si>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</si>
  <si>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</si>
  <si>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</si>
  <si>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</si>
  <si>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</si>
  <si>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</si>
  <si>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</si>
  <si>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</si>
  <si>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</si>
  <si>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</si>
  <si>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</si>
  <si>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</si>
  <si>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</si>
  <si>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</si>
  <si>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</si>
  <si>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</si>
  <si>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</si>
  <si>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</si>
  <si>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</si>
  <si>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</si>
  <si>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</si>
  <si>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</si>
  <si>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</si>
  <si>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</si>
  <si>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</si>
  <si>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</si>
  <si>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</si>
  <si>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</si>
  <si>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</si>
  <si>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</si>
  <si>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</si>
  <si>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</si>
  <si>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</si>
  <si>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</si>
  <si>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</si>
  <si>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</si>
  <si>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</si>
  <si>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</si>
  <si>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</si>
  <si>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</si>
  <si>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</si>
  <si>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</si>
  <si>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</si>
  <si>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</si>
  <si>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</si>
  <si>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</si>
  <si>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</si>
  <si>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</si>
  <si>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</si>
  <si>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</si>
  <si>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</si>
  <si>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</si>
  <si>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</si>
  <si>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</si>
  <si>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</si>
  <si>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</si>
  <si>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</si>
  <si>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</si>
  <si>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</si>
  <si>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</si>
  <si>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</si>
  <si>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</si>
  <si>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</si>
  <si>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</si>
  <si>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</si>
  <si>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</si>
  <si>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</si>
  <si>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</si>
  <si>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</si>
  <si>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</si>
  <si>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</si>
  <si>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</si>
  <si>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</si>
  <si>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</si>
  <si>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</si>
  <si>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</si>
  <si>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</si>
  <si>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</si>
  <si>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</si>
  <si>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</si>
  <si>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</si>
  <si>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</si>
  <si>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</si>
  <si>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</si>
  <si>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</si>
  <si>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</si>
  <si>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</si>
  <si>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</si>
  <si>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</si>
  <si>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</si>
  <si>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</si>
  <si>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</si>
  <si>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</si>
  <si>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</si>
  <si>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</si>
  <si>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</si>
  <si>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</si>
  <si>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</si>
  <si>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</si>
  <si>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</si>
  <si>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</si>
  <si>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</si>
  <si>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</si>
  <si>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</si>
  <si>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</si>
  <si>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</si>
  <si>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</si>
  <si>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</si>
  <si>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</si>
  <si>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</si>
  <si>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</si>
  <si>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</si>
  <si>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</si>
  <si>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</si>
  <si>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</si>
  <si>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</si>
  <si>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</si>
  <si>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</si>
  <si>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</si>
  <si>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</si>
  <si>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</si>
  <si>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</si>
  <si>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</si>
  <si>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</si>
  <si>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</si>
  <si>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</si>
  <si>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</si>
  <si>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</si>
  <si>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</si>
  <si>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</si>
  <si>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</si>
  <si>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</si>
  <si>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</si>
  <si>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</si>
  <si>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</si>
  <si>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</si>
  <si>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</si>
  <si>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</si>
  <si>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</si>
  <si>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</si>
  <si>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</si>
  <si>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</si>
  <si>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</si>
  <si>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</si>
  <si>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</si>
  <si>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</si>
  <si>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</si>
  <si>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</si>
  <si>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</si>
  <si>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</si>
  <si>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</si>
  <si>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</si>
  <si>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</si>
  <si>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</si>
  <si>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</si>
  <si>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</si>
  <si>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</si>
  <si>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</si>
  <si>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</si>
  <si>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</si>
  <si>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</si>
  <si>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</si>
  <si>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</si>
  <si>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</si>
  <si>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</si>
  <si>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</si>
  <si>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</si>
  <si>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</si>
  <si>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</si>
  <si>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</si>
  <si>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</si>
  <si>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</si>
  <si>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</si>
  <si>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</si>
  <si>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</si>
  <si>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</si>
  <si>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</si>
  <si>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</si>
  <si>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</si>
  <si>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</si>
  <si>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</si>
  <si>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</si>
  <si>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</si>
  <si>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</si>
  <si>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</si>
  <si>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</si>
  <si>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</si>
  <si>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</si>
  <si>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</si>
  <si>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</si>
  <si>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</si>
  <si>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</si>
  <si>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</si>
  <si>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</si>
  <si>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</si>
  <si>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</si>
  <si>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</si>
  <si>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</si>
  <si>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</si>
  <si>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</si>
  <si>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</si>
  <si>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</si>
  <si>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</si>
  <si>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</si>
  <si>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</si>
  <si>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</si>
  <si>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</si>
  <si>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</si>
  <si>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</si>
  <si>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</si>
  <si>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</si>
  <si>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</si>
  <si>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</si>
  <si>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</si>
  <si>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</si>
  <si>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</si>
  <si>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</si>
  <si>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</si>
  <si>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</si>
  <si>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</si>
  <si>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</si>
  <si>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</si>
  <si>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</si>
  <si>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</si>
  <si>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</si>
  <si>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</si>
  <si>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</si>
  <si>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</si>
  <si>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</si>
  <si>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</si>
  <si>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</si>
  <si>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</si>
  <si>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</si>
  <si>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</si>
  <si>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</si>
  <si>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</si>
  <si>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</si>
  <si>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</si>
  <si>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</si>
  <si>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</si>
  <si>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</si>
  <si>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</si>
  <si>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</si>
  <si>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</si>
  <si>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</si>
  <si>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</si>
  <si>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</si>
  <si>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</si>
  <si>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</si>
  <si>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</si>
  <si>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</si>
  <si>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</si>
  <si>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</si>
  <si>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</si>
  <si>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</si>
  <si>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</si>
  <si>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</si>
  <si>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</si>
  <si>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</si>
  <si>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</si>
  <si>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</si>
  <si>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</si>
  <si>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</si>
  <si>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</si>
  <si>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</si>
  <si>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</si>
  <si>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</si>
  <si>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</si>
  <si>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</si>
  <si>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</si>
  <si>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</si>
  <si>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</si>
  <si>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</si>
  <si>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</si>
  <si>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</si>
  <si>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</si>
  <si>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</si>
  <si>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</si>
  <si>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</si>
  <si>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</si>
  <si>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</si>
  <si>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</si>
  <si>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</si>
  <si>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</si>
  <si>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</si>
  <si>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</si>
  <si>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</si>
  <si>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</si>
  <si>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</si>
  <si>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</si>
  <si>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</si>
  <si>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</si>
  <si>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</si>
  <si>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</si>
  <si>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</si>
  <si>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</si>
  <si>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</si>
  <si>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</si>
  <si>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</si>
  <si>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</si>
  <si>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</si>
  <si>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</si>
  <si>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</si>
  <si>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</si>
  <si>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</si>
  <si>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</si>
  <si>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</si>
  <si>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</si>
  <si>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</si>
  <si>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</si>
  <si>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</si>
  <si>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</si>
  <si>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</si>
  <si>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</si>
  <si>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</si>
  <si>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</si>
  <si>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</si>
  <si>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</si>
  <si>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</si>
  <si>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</si>
  <si>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</si>
  <si>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</si>
  <si>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</si>
  <si>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</si>
  <si>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</si>
  <si>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</si>
  <si>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</si>
  <si>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</si>
  <si>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</si>
  <si>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</si>
  <si>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</si>
  <si>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</si>
  <si>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</si>
  <si>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</si>
  <si>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</si>
  <si>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</si>
  <si>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</si>
  <si>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</si>
  <si>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</si>
  <si>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</si>
  <si>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</si>
  <si>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</si>
  <si>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</si>
  <si>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</si>
  <si>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</si>
  <si>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</si>
  <si>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</si>
  <si>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</si>
  <si>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</si>
  <si>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</si>
  <si>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</si>
  <si>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</si>
  <si>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</si>
  <si>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</si>
  <si>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</si>
  <si>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</si>
  <si>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</si>
  <si>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</si>
  <si>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</si>
  <si>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</si>
  <si>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</si>
  <si>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</si>
  <si>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</si>
  <si>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</si>
  <si>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</si>
  <si>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</si>
  <si>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</si>
  <si>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</si>
  <si>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</si>
  <si>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</si>
  <si>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</si>
  <si>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</si>
  <si>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</si>
  <si>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</si>
  <si>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</si>
  <si>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</si>
  <si>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</si>
  <si>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</si>
  <si>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</si>
  <si>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</si>
  <si>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</si>
  <si>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</si>
  <si>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</si>
  <si>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</si>
  <si>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</si>
  <si>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</si>
  <si>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</si>
  <si>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</si>
  <si>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</si>
  <si>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</si>
  <si>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</si>
  <si>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</si>
  <si>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</si>
  <si>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</si>
  <si>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</si>
  <si>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</si>
  <si>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</si>
  <si>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</si>
  <si>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</si>
  <si>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</si>
  <si>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</si>
  <si>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</si>
  <si>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</si>
  <si>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</si>
  <si>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</si>
  <si>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</si>
  <si>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</si>
  <si>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</si>
  <si>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</si>
  <si>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</si>
  <si>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</si>
  <si>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</si>
  <si>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</si>
  <si>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</si>
  <si>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</si>
  <si>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</si>
  <si>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</si>
  <si>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</si>
  <si>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</si>
  <si>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</si>
  <si>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</si>
  <si>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</si>
  <si>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</si>
  <si>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</si>
  <si>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</si>
  <si>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</si>
  <si>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</si>
  <si>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</si>
  <si>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</si>
  <si>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</si>
  <si>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</si>
  <si>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</si>
  <si>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</si>
  <si>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</si>
  <si>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</si>
  <si>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</si>
  <si>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</si>
  <si>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</si>
  <si>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</si>
  <si>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</si>
  <si>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</si>
  <si>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</si>
  <si>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</si>
  <si>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</si>
  <si>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</si>
  <si>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</si>
  <si>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</si>
  <si>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</si>
  <si>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</si>
  <si>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</si>
  <si>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</si>
  <si>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</si>
  <si>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</si>
  <si>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</si>
  <si>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</si>
  <si>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</si>
  <si>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</si>
  <si>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</si>
  <si>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</si>
  <si>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</si>
  <si>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</si>
  <si>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</si>
  <si>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</si>
  <si>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</si>
  <si>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</si>
  <si>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</si>
  <si>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</si>
  <si>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</si>
  <si>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</si>
  <si>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</si>
  <si>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</si>
  <si>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</si>
  <si>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</si>
  <si>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</si>
  <si>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</si>
  <si>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</si>
  <si>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</si>
  <si>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</si>
  <si>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</si>
  <si>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</si>
  <si>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</si>
  <si>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</si>
  <si>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</si>
  <si>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</si>
  <si>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</si>
  <si>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</si>
  <si>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</si>
  <si>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</si>
  <si>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</si>
  <si>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</si>
  <si>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</si>
  <si>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</si>
  <si>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</si>
  <si>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</si>
  <si>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</si>
  <si>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</si>
  <si>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</si>
  <si>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</si>
  <si>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</si>
  <si>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</si>
  <si>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</si>
  <si>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</si>
  <si>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</si>
  <si>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</si>
  <si>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</si>
  <si>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</si>
  <si>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</si>
  <si>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</si>
  <si>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</si>
  <si>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</si>
  <si>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</si>
  <si>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</si>
  <si>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</si>
  <si>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</si>
  <si>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</si>
  <si>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</si>
  <si>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</si>
  <si>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</si>
  <si>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</si>
  <si>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</si>
  <si>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</si>
  <si>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</si>
  <si>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</si>
  <si>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</si>
  <si>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</si>
  <si>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</si>
  <si>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</si>
  <si>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</si>
  <si>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</si>
  <si>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</si>
  <si>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</si>
  <si>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</si>
  <si>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</si>
  <si>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</si>
  <si>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</si>
  <si>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</si>
  <si>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</si>
  <si>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</si>
  <si>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</si>
  <si>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</si>
  <si>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</si>
  <si>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</si>
  <si>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</si>
  <si>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</si>
  <si>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</si>
  <si>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</si>
  <si>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</si>
  <si>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</si>
  <si>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</si>
  <si>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</si>
  <si>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</si>
  <si>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</si>
  <si>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</si>
  <si>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</si>
  <si>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</si>
  <si>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</si>
  <si>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</si>
  <si>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</si>
  <si>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</si>
  <si>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</si>
  <si>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</si>
  <si>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</si>
  <si>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</si>
  <si>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</si>
  <si>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</si>
  <si>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</si>
  <si>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</si>
  <si>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</si>
  <si>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</si>
  <si>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</si>
  <si>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</si>
  <si>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</si>
  <si>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</si>
  <si>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</si>
  <si>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</si>
  <si>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</si>
  <si>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</si>
  <si>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</si>
  <si>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</si>
  <si>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</si>
  <si>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</si>
  <si>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</si>
  <si>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</si>
  <si>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</si>
  <si>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</si>
  <si>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</si>
  <si>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</si>
  <si>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</si>
  <si>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</si>
  <si>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</si>
  <si>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</si>
  <si>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</si>
  <si>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</si>
  <si>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</si>
  <si>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</si>
  <si>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</si>
  <si>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</si>
  <si>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</si>
  <si>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</si>
  <si>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</si>
  <si>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</si>
  <si>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</si>
  <si>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</si>
  <si>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</si>
  <si>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</si>
  <si>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</si>
  <si>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</si>
  <si>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</si>
  <si>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</si>
  <si>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</si>
  <si>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</si>
  <si>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</si>
  <si>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</si>
  <si>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</si>
  <si>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</si>
  <si>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</si>
  <si>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</si>
  <si>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</si>
  <si>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</si>
  <si>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</si>
  <si>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</si>
  <si>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</si>
  <si>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</si>
  <si>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</si>
  <si>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</si>
  <si>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</si>
  <si>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</si>
  <si>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</si>
  <si>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</si>
  <si>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</si>
  <si>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</si>
  <si>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</si>
  <si>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</si>
  <si>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</si>
  <si>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</si>
  <si>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</si>
  <si>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</si>
  <si>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</si>
  <si>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</si>
  <si>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</si>
  <si>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</si>
  <si>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</si>
  <si>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</si>
  <si>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</si>
  <si>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</si>
  <si>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</si>
  <si>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</si>
  <si>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</si>
  <si>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</si>
  <si>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</si>
  <si>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</si>
  <si>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</si>
  <si>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</si>
  <si>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</si>
  <si>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</si>
  <si>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</si>
  <si>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</si>
  <si>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</si>
  <si>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</si>
  <si>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</si>
  <si>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</si>
  <si>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</si>
  <si>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</si>
  <si>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</si>
  <si>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</si>
  <si>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</si>
  <si>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</si>
  <si>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</si>
  <si>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</si>
  <si>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</si>
  <si>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</si>
  <si>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</si>
  <si>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</si>
  <si>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</si>
  <si>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</si>
  <si>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</si>
  <si>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</si>
  <si>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</si>
  <si>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</si>
  <si>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</si>
  <si>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</si>
  <si>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</si>
  <si>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</si>
  <si>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</si>
  <si>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</si>
  <si>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</si>
  <si>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</si>
  <si>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</si>
  <si>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</si>
  <si>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</si>
  <si>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</si>
  <si>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</si>
  <si>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</si>
  <si>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</si>
  <si>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</si>
  <si>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</si>
  <si>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</si>
  <si>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</si>
  <si>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</si>
  <si>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</si>
  <si>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</si>
  <si>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</si>
  <si>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</si>
  <si>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</si>
  <si>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</si>
  <si>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</si>
  <si>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</si>
  <si>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</si>
  <si>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</si>
  <si>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</si>
  <si>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</si>
  <si>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</si>
  <si>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</si>
  <si>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</si>
  <si>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</si>
  <si>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</si>
  <si>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</si>
  <si>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</si>
  <si>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</si>
  <si>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</si>
  <si>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</si>
  <si>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</si>
  <si>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</si>
  <si>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</si>
  <si>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</si>
  <si>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</si>
  <si>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</si>
  <si>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</si>
  <si>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</si>
  <si>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</si>
  <si>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</si>
  <si>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</si>
  <si>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</si>
  <si>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</si>
  <si>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</si>
  <si>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</si>
  <si>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</si>
  <si>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</si>
  <si>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</si>
  <si>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</si>
  <si>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</si>
  <si>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</si>
  <si>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</si>
  <si>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</si>
  <si>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</si>
  <si>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</si>
  <si>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</si>
  <si>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</si>
  <si>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</si>
  <si>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</si>
  <si>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</si>
  <si>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</si>
  <si>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</si>
  <si>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</si>
  <si>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</si>
  <si>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</si>
  <si>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</si>
  <si>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</si>
  <si>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</si>
  <si>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</si>
  <si>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</si>
  <si>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</si>
  <si>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</si>
  <si>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</si>
  <si>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</si>
  <si>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</si>
  <si>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</si>
  <si>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</si>
  <si>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</si>
  <si>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</si>
  <si>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</si>
  <si>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</si>
  <si>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</si>
  <si>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</si>
  <si>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</si>
  <si>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</si>
  <si>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</si>
  <si>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</si>
  <si>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</si>
  <si>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</si>
  <si>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</si>
  <si>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</si>
  <si>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</si>
  <si>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</si>
  <si>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</si>
  <si>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</si>
  <si>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</si>
  <si>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</si>
  <si>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</si>
  <si>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</si>
  <si>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</si>
  <si>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</si>
  <si>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</si>
  <si>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</si>
  <si>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</si>
  <si>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</si>
  <si>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</si>
  <si>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</si>
  <si>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</si>
  <si>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</si>
  <si>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</si>
  <si>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</si>
  <si>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</si>
  <si>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</si>
  <si>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</si>
  <si>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</si>
  <si>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</si>
  <si>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</si>
  <si>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</si>
  <si>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</si>
  <si>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</si>
  <si>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</si>
  <si>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</si>
  <si>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</si>
  <si>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</si>
  <si>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</si>
  <si>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</si>
  <si>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</si>
  <si>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</si>
  <si>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</si>
  <si>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</si>
  <si>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</si>
  <si>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</si>
  <si>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</si>
  <si>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</si>
  <si>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</si>
  <si>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</si>
  <si>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</si>
  <si>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</si>
  <si>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</si>
  <si>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</si>
  <si>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</si>
  <si>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</si>
  <si>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</si>
  <si>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</si>
  <si>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</si>
  <si>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</si>
  <si>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</si>
  <si>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</si>
  <si>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</si>
  <si>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</si>
  <si>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</si>
  <si>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</si>
  <si>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</si>
  <si>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</si>
  <si>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</si>
  <si>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</si>
  <si>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</si>
  <si>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</si>
  <si>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</si>
  <si>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</si>
  <si>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</si>
  <si>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</si>
  <si>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</si>
  <si>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</si>
  <si>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</si>
  <si>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</si>
  <si>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</si>
  <si>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</si>
  <si>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</si>
  <si>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</si>
  <si>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</si>
  <si>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</si>
  <si>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</si>
  <si>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</si>
  <si>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</si>
  <si>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</si>
  <si>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</si>
  <si>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</si>
  <si>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</si>
  <si>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</si>
  <si>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</si>
  <si>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</si>
  <si>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</si>
  <si>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</si>
  <si>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</si>
  <si>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</si>
  <si>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</si>
  <si>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</si>
  <si>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</si>
  <si>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</si>
  <si>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</si>
  <si>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</si>
  <si>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</si>
  <si>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</si>
  <si>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</si>
  <si>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</si>
  <si>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</si>
  <si>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</si>
  <si>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</si>
  <si>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</si>
  <si>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</si>
  <si>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</si>
  <si>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</si>
  <si>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</si>
  <si>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</si>
  <si>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</si>
  <si>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</si>
  <si>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</si>
  <si>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</si>
  <si>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</si>
  <si>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</si>
  <si>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</si>
  <si>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</si>
  <si>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</si>
  <si>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</si>
  <si>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</si>
  <si>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</si>
  <si>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</si>
  <si>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</si>
  <si>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</si>
  <si>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</si>
  <si>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</si>
  <si>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</si>
  <si>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</si>
  <si>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</si>
  <si>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</si>
  <si>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</si>
  <si>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</si>
  <si>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</si>
  <si>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</si>
  <si>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</si>
  <si>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</si>
  <si>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</si>
  <si>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</si>
  <si>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</si>
  <si>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</si>
  <si>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</si>
  <si>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</si>
  <si>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</si>
  <si>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</si>
  <si>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</si>
  <si>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</si>
  <si>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</si>
  <si>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</si>
  <si>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</si>
  <si>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</si>
  <si>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</si>
  <si>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</si>
  <si>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</si>
  <si>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</si>
  <si>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</si>
  <si>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</si>
  <si>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</si>
  <si>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</si>
  <si>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</si>
  <si>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</si>
  <si>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</si>
  <si>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</si>
  <si>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</si>
  <si>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</si>
  <si>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</si>
  <si>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</si>
  <si>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</si>
  <si>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</si>
  <si>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</si>
  <si>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</si>
  <si>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</si>
  <si>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</si>
  <si>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</si>
  <si>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</si>
  <si>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</si>
  <si>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</si>
  <si>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</si>
  <si>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</si>
  <si>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</si>
  <si>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</si>
  <si>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</si>
  <si>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</si>
  <si>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</si>
  <si>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</si>
  <si>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</si>
  <si>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</si>
  <si>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</si>
  <si>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</si>
  <si>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</si>
  <si>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</si>
  <si>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</si>
  <si>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</si>
  <si>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</si>
  <si>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</si>
  <si>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</si>
  <si>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</si>
  <si>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</si>
  <si>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</si>
  <si>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</si>
  <si>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</si>
  <si>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</si>
  <si>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</si>
  <si>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</si>
  <si>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</si>
  <si>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</si>
  <si>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</si>
  <si>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</si>
  <si>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</si>
  <si>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</si>
  <si>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</si>
  <si>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</si>
  <si>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</si>
  <si>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</si>
  <si>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</si>
  <si>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</si>
  <si>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</si>
  <si>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</si>
  <si>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</si>
  <si>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</si>
  <si>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</si>
  <si>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</si>
  <si>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</si>
  <si>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</si>
  <si>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</si>
  <si>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</si>
  <si>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</si>
  <si>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</si>
  <si>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</si>
  <si>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</si>
  <si>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</si>
  <si>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</si>
  <si>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</si>
  <si>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</si>
  <si>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</si>
  <si>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</si>
  <si>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</si>
  <si>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</si>
  <si>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</si>
  <si>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</si>
  <si>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</si>
  <si>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</si>
  <si>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</si>
  <si>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</si>
  <si>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</si>
  <si>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</si>
  <si>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</si>
  <si>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</si>
  <si>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</si>
  <si>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</si>
  <si>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</si>
  <si>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</si>
  <si>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</si>
  <si>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</si>
  <si>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</si>
  <si>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</si>
  <si>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</si>
  <si>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</si>
  <si>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</si>
  <si>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</si>
  <si>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</si>
  <si>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</si>
  <si>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</si>
  <si>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</si>
  <si>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</si>
  <si>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</si>
  <si>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</si>
  <si>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</si>
  <si>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</si>
  <si>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</si>
  <si>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</si>
  <si>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</si>
  <si>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</si>
  <si>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</si>
  <si>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</si>
  <si>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</si>
  <si>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</si>
  <si>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</si>
  <si>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</si>
  <si>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</si>
  <si>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</si>
  <si>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</si>
  <si>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</si>
  <si>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</si>
  <si>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</si>
  <si>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</si>
  <si>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</si>
  <si>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</si>
  <si>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</si>
  <si>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</si>
  <si>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</si>
  <si>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</si>
  <si>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</si>
  <si>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</si>
  <si>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</si>
  <si>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</si>
  <si>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</si>
  <si>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</si>
  <si>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</si>
  <si>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</si>
  <si>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</si>
  <si>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</si>
  <si>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</si>
  <si>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</si>
  <si>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</si>
  <si>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</si>
  <si>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</si>
  <si>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</si>
  <si>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</si>
  <si>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</si>
  <si>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</si>
  <si>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</si>
  <si>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</si>
  <si>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</si>
  <si>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</si>
  <si>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</si>
  <si>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</si>
  <si>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</si>
  <si>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</si>
  <si>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</si>
  <si>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</si>
  <si>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</si>
  <si>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</si>
  <si>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</si>
  <si>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</si>
  <si>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</si>
  <si>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</si>
  <si>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</si>
  <si>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</si>
  <si>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</si>
  <si>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</si>
  <si>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</si>
  <si>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</si>
  <si>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</si>
  <si>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</si>
  <si>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</si>
  <si>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</si>
  <si>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</si>
  <si>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</si>
  <si>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</si>
  <si>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</si>
  <si>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</si>
  <si>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</si>
  <si>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</si>
  <si>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</si>
  <si>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</si>
  <si>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</si>
  <si>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</si>
  <si>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</si>
  <si>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</si>
  <si>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</si>
  <si>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</si>
  <si>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</si>
  <si>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</si>
  <si>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</si>
  <si>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</si>
  <si>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</si>
  <si>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</si>
  <si>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</si>
  <si>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</si>
  <si>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</si>
  <si>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</si>
  <si>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</si>
  <si>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</si>
  <si>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</si>
  <si>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</si>
  <si>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</si>
  <si>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</si>
  <si>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</si>
  <si>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</si>
  <si>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</si>
  <si>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</si>
  <si>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</si>
  <si>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</si>
  <si>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</si>
  <si>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</si>
  <si>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</si>
  <si>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</si>
  <si>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</si>
  <si>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</si>
  <si>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</si>
  <si>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</si>
  <si>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</si>
  <si>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</si>
  <si>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</si>
  <si>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</si>
  <si>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</si>
  <si>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</si>
  <si>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</si>
  <si>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</si>
  <si>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</si>
  <si>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</si>
  <si>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</si>
  <si>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</si>
  <si>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</si>
  <si>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</si>
  <si>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</si>
  <si>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</si>
  <si>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</si>
  <si>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</si>
  <si>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</si>
  <si>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</si>
  <si>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</si>
  <si>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</si>
  <si>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</si>
  <si>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</si>
  <si>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</si>
  <si>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</si>
  <si>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</si>
  <si>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</si>
  <si>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</si>
  <si>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</si>
  <si>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</si>
  <si>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</si>
  <si>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</si>
  <si>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</si>
  <si>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</si>
  <si>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</si>
  <si>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</si>
  <si>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</si>
  <si>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</si>
  <si>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</si>
  <si>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</si>
  <si>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</si>
  <si>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</si>
  <si>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</si>
  <si>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</si>
  <si>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</si>
  <si>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</si>
  <si>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</si>
  <si>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</si>
  <si>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</si>
  <si>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</si>
  <si>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</si>
  <si>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</si>
  <si>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</si>
  <si>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</si>
  <si>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</si>
  <si>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</si>
  <si>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</si>
  <si>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</si>
  <si>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</si>
  <si>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</si>
  <si>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</si>
  <si>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</si>
  <si>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</si>
  <si>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</si>
  <si>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</si>
  <si>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</si>
  <si>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</si>
  <si>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</si>
  <si>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</si>
  <si>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</si>
  <si>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</si>
  <si>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</si>
  <si>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</si>
  <si>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</si>
  <si>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</si>
  <si>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</si>
  <si>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</si>
  <si>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</si>
  <si>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</si>
  <si>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</si>
  <si>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</si>
  <si>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</si>
  <si>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</si>
  <si>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</si>
  <si>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</si>
  <si>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</si>
  <si>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</si>
  <si>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</si>
  <si>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</si>
  <si>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</si>
  <si>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</si>
  <si>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</si>
  <si>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</si>
  <si>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</si>
  <si>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</si>
  <si>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</si>
  <si>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</si>
  <si>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</si>
  <si>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</si>
  <si>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</si>
  <si>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</si>
  <si>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</si>
  <si>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</si>
  <si>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</si>
  <si>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</si>
  <si>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</si>
  <si>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</si>
  <si>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</si>
  <si>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</si>
  <si>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</si>
  <si>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</si>
  <si>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</si>
  <si>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</si>
  <si>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</si>
  <si>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</si>
  <si>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</si>
  <si>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</si>
  <si>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</si>
  <si>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</si>
  <si>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</si>
  <si>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</si>
  <si>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</si>
  <si>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</si>
  <si>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</si>
  <si>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</si>
  <si>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</si>
  <si>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</si>
  <si>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</si>
  <si>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</si>
  <si>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</si>
  <si>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</si>
  <si>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</si>
  <si>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</si>
  <si>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</si>
  <si>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</si>
  <si>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</si>
  <si>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</si>
  <si>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</si>
  <si>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</si>
  <si>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</si>
  <si>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</si>
  <si>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</si>
  <si>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</si>
  <si>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</si>
  <si>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</si>
  <si>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</si>
  <si>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</si>
  <si>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</si>
  <si>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</si>
  <si>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</si>
  <si>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</si>
  <si>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</si>
  <si>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</si>
  <si>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</si>
  <si>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</si>
  <si>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</si>
  <si>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</si>
  <si>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</si>
  <si>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</si>
  <si>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</si>
  <si>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</si>
  <si>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</si>
  <si>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</si>
  <si>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</si>
  <si>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</si>
  <si>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</si>
  <si>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</si>
  <si>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</si>
  <si>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</si>
  <si>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</si>
  <si>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</si>
  <si>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</si>
  <si>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</si>
  <si>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</si>
  <si>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</si>
  <si>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</si>
  <si>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</si>
  <si>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</si>
  <si>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</si>
  <si>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</si>
  <si>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</si>
  <si>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</si>
  <si>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</si>
  <si>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</si>
  <si>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</si>
  <si>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</si>
  <si>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</si>
  <si>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</si>
  <si>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</si>
  <si>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</si>
  <si>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</si>
  <si>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</si>
  <si>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</si>
  <si>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</si>
  <si>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</si>
  <si>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</si>
  <si>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</si>
  <si>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</si>
  <si>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</si>
  <si>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</si>
  <si>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</si>
  <si>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</si>
  <si>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</si>
  <si>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</si>
  <si>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</si>
  <si>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</si>
  <si>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</si>
  <si>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</si>
  <si>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</si>
  <si>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</si>
  <si>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</si>
  <si>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</si>
  <si>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</si>
  <si>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</si>
  <si>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</si>
  <si>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</si>
  <si>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</si>
  <si>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</si>
  <si>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</si>
  <si>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</si>
  <si>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</si>
  <si>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</si>
  <si>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</si>
  <si>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</si>
  <si>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</si>
  <si>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</si>
  <si>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</si>
  <si>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</si>
  <si>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</si>
  <si>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</si>
  <si>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</si>
  <si>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</si>
  <si>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</si>
  <si>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</si>
  <si>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</si>
  <si>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</si>
  <si>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</si>
  <si>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</si>
  <si>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</si>
  <si>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</si>
  <si>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</si>
  <si>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</si>
  <si>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</si>
  <si>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</si>
  <si>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</si>
  <si>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</si>
  <si>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</si>
  <si>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</si>
  <si>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</si>
  <si>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</si>
  <si>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</si>
  <si>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</si>
  <si>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</si>
  <si>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</si>
  <si>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</si>
  <si>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</si>
  <si>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</si>
  <si>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</si>
  <si>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</si>
  <si>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</si>
  <si>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</si>
  <si>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</si>
  <si>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</si>
  <si>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</si>
  <si>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</si>
  <si>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</si>
  <si>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</si>
  <si>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</si>
  <si>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</si>
  <si>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</si>
  <si>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</si>
  <si>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</si>
  <si>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</si>
  <si>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</si>
  <si>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</si>
  <si>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</si>
  <si>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</si>
  <si>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</si>
  <si>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</si>
  <si>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</si>
  <si>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</si>
  <si>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</si>
  <si>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</si>
  <si>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</si>
  <si>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</si>
  <si>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</si>
  <si>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</si>
  <si>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</si>
  <si>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</si>
  <si>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</si>
  <si>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</si>
  <si>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</si>
  <si>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</si>
  <si>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</si>
  <si>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</si>
  <si>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</si>
  <si>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</si>
  <si>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</si>
  <si>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</si>
  <si>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</si>
  <si>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</si>
  <si>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</si>
  <si>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</si>
  <si>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</si>
  <si>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</si>
  <si>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</si>
  <si>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</si>
  <si>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</si>
  <si>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</si>
  <si>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</si>
  <si>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</si>
  <si>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</si>
  <si>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</si>
  <si>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</si>
  <si>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</si>
  <si>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</si>
  <si>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</si>
  <si>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</si>
  <si>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</si>
  <si>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</si>
  <si>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</si>
  <si>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</si>
  <si>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</si>
  <si>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</si>
  <si>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</si>
  <si>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</si>
  <si>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</si>
  <si>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</si>
  <si>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</si>
  <si>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</si>
  <si>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</si>
  <si>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</si>
  <si>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</si>
  <si>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</si>
  <si>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</si>
  <si>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</si>
  <si>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</si>
  <si>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</si>
  <si>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</si>
  <si>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</si>
  <si>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</si>
  <si>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</si>
  <si>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</si>
  <si>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</si>
  <si>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</si>
  <si>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</si>
  <si>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</si>
  <si>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</si>
  <si>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</si>
  <si>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</si>
  <si>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</si>
  <si>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</si>
  <si>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</si>
  <si>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</si>
  <si>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</si>
  <si>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</si>
  <si>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</si>
  <si>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</si>
  <si>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</si>
  <si>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</si>
  <si>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</si>
  <si>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</si>
  <si>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</si>
  <si>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</si>
  <si>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</si>
  <si>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</si>
  <si>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</si>
  <si>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</si>
  <si>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</si>
  <si>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</si>
  <si>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</si>
  <si>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</si>
  <si>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</si>
  <si>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</si>
  <si>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</si>
  <si>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</si>
  <si>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</si>
  <si>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</si>
  <si>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</si>
  <si>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</si>
  <si>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</si>
  <si>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</si>
  <si>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</si>
  <si>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</si>
  <si>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</si>
  <si>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</si>
  <si>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</si>
  <si>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</si>
  <si>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</si>
  <si>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</si>
  <si>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</si>
  <si>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</si>
  <si>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</si>
  <si>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</si>
  <si>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</si>
  <si>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</si>
  <si>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</si>
  <si>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</si>
  <si>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</si>
  <si>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</si>
  <si>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</si>
  <si>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</si>
  <si>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</si>
  <si>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</si>
  <si>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</si>
  <si>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</si>
  <si>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</si>
  <si>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</si>
  <si>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</si>
  <si>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</si>
  <si>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</si>
  <si>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</si>
  <si>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</si>
  <si>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</si>
  <si>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</si>
  <si>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</si>
  <si>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</si>
  <si>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</si>
  <si>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</si>
  <si>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</si>
  <si>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</si>
  <si>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</si>
  <si>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</si>
  <si>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</si>
  <si>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</si>
  <si>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</si>
  <si>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</si>
  <si>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</si>
  <si>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</si>
  <si>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</si>
  <si>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</si>
  <si>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</si>
  <si>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</si>
  <si>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</si>
  <si>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</si>
  <si>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</si>
  <si>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</si>
  <si>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</si>
  <si>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</si>
  <si>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</si>
  <si>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</si>
  <si>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</si>
  <si>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</si>
  <si>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</si>
  <si>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</si>
  <si>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</si>
  <si>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</si>
  <si>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</si>
  <si>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</si>
  <si>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</si>
  <si>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</si>
  <si>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</si>
  <si>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</si>
  <si>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</si>
  <si>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</si>
  <si>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</si>
  <si>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</si>
  <si>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</si>
  <si>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</si>
  <si>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</si>
  <si>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</si>
  <si>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</si>
  <si>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</si>
  <si>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</si>
  <si>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</si>
  <si>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</si>
  <si>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</si>
  <si>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</si>
  <si>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</si>
  <si>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</si>
  <si>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</si>
  <si>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</si>
  <si>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</si>
  <si>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</si>
  <si>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</si>
  <si>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</si>
  <si>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</si>
  <si>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</si>
  <si>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</si>
  <si>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</si>
  <si>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</si>
  <si>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</si>
  <si>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</si>
  <si>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</si>
  <si>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</si>
  <si>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</si>
  <si>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</si>
  <si>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</si>
  <si>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</si>
  <si>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</si>
  <si>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</si>
  <si>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</si>
  <si>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</si>
  <si>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</si>
  <si>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</si>
  <si>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</si>
  <si>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</si>
  <si>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</si>
  <si>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</si>
  <si>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</si>
  <si>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</si>
  <si>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</si>
  <si>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</si>
  <si>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</si>
  <si>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</si>
  <si>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</si>
  <si>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</si>
  <si>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</si>
  <si>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</si>
  <si>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</si>
  <si>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</si>
  <si>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</si>
  <si>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</si>
  <si>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</si>
  <si>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</si>
  <si>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</si>
  <si>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</si>
  <si>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</si>
  <si>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</si>
  <si>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</si>
  <si>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</si>
  <si>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</si>
  <si>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</si>
  <si>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</si>
  <si>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</si>
  <si>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</si>
  <si>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</si>
  <si>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</si>
  <si>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</si>
  <si>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</si>
  <si>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</si>
  <si>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</si>
  <si>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</si>
  <si>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</si>
  <si>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</si>
  <si>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</si>
  <si>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</si>
  <si>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</si>
  <si>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</si>
  <si>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</si>
  <si>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</si>
  <si>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</si>
  <si>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</si>
  <si>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</si>
  <si>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</si>
  <si>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</si>
  <si>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</si>
  <si>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</si>
  <si>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</si>
  <si>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</si>
  <si>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</si>
  <si>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</si>
  <si>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</si>
  <si>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</si>
  <si>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</si>
  <si>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</si>
  <si>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</si>
  <si>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</si>
  <si>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</si>
  <si>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</si>
  <si>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</si>
  <si>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</si>
  <si>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</si>
  <si>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</si>
  <si>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</si>
  <si>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</si>
  <si>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</si>
  <si>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</si>
  <si>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</si>
  <si>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</si>
  <si>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</si>
  <si>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</si>
  <si>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</si>
  <si>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</si>
  <si>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</si>
  <si>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</si>
  <si>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</si>
  <si>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</si>
  <si>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</si>
  <si>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</si>
  <si>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</si>
  <si>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</si>
  <si>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</si>
  <si>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</si>
  <si>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</si>
  <si>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</si>
  <si>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</si>
  <si>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</si>
  <si>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</si>
  <si>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</si>
  <si>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</si>
  <si>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</si>
  <si>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</si>
  <si>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</si>
  <si>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</si>
  <si>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</si>
  <si>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</si>
  <si>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</si>
  <si>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</si>
  <si>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</si>
  <si>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</si>
  <si>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</si>
  <si>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</si>
  <si>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</si>
  <si>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</si>
  <si>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</si>
  <si>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</si>
  <si>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</si>
  <si>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</si>
  <si>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</si>
  <si>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</si>
  <si>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</si>
  <si>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</si>
  <si>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</si>
  <si>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</si>
  <si>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</si>
  <si>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</si>
  <si>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</si>
  <si>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</si>
  <si>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</si>
  <si>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</si>
  <si>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</si>
  <si>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</si>
  <si>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</si>
  <si>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</si>
  <si>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</si>
  <si>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</si>
  <si>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</si>
  <si>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</si>
  <si>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</si>
  <si>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</si>
  <si>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</si>
  <si>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</si>
  <si>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</si>
  <si>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</si>
  <si>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</si>
  <si>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</si>
  <si>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</si>
  <si>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</si>
  <si>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</si>
  <si>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</si>
  <si>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</si>
  <si>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</si>
  <si>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</si>
  <si>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</si>
  <si>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</si>
  <si>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</si>
  <si>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</si>
  <si>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</si>
  <si>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</si>
  <si>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</si>
  <si>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</si>
  <si>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</si>
  <si>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</si>
  <si>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</si>
  <si>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</si>
  <si>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</si>
  <si>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</si>
  <si>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</si>
  <si>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</si>
  <si>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</si>
  <si>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</si>
  <si>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</si>
  <si>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</si>
  <si>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</si>
  <si>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</si>
  <si>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</si>
  <si>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</si>
  <si>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</si>
  <si>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</si>
  <si>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</si>
  <si>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</si>
  <si>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</si>
  <si>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</si>
  <si>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</si>
  <si>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</si>
  <si>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</si>
  <si>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</si>
  <si>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</si>
  <si>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</si>
  <si>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</si>
  <si>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</si>
  <si>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</si>
  <si>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</si>
  <si>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</si>
  <si>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</si>
  <si>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</si>
  <si>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</si>
  <si>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</si>
  <si>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</si>
  <si>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</si>
  <si>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</si>
  <si>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</si>
  <si>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</si>
  <si>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</si>
  <si>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</si>
  <si>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</si>
  <si>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</si>
  <si>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</si>
  <si>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</si>
  <si>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</si>
  <si>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</si>
  <si>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</si>
  <si>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</si>
  <si>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</si>
  <si>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</si>
  <si>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</si>
  <si>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</si>
  <si>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</si>
  <si>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</si>
  <si>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</si>
  <si>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</si>
  <si>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</si>
  <si>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</si>
  <si>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</si>
  <si>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</si>
  <si>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</si>
  <si>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</si>
  <si>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</si>
  <si>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</si>
  <si>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</si>
  <si>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</si>
  <si>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</si>
  <si>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</si>
  <si>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</si>
  <si>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</si>
  <si>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</si>
  <si>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</si>
  <si>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</si>
  <si>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</si>
  <si>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</si>
  <si>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</si>
  <si>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</si>
  <si>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</si>
  <si>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</si>
  <si>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</si>
  <si>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</si>
  <si>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</si>
  <si>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</si>
  <si>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</si>
  <si>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</si>
  <si>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</si>
  <si>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</si>
  <si>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</si>
  <si>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</si>
  <si>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</si>
  <si>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</si>
  <si>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</si>
  <si>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</si>
  <si>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</si>
  <si>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</si>
  <si>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</si>
  <si>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</si>
  <si>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</si>
  <si>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</si>
  <si>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</si>
  <si>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</si>
  <si>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</si>
  <si>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</si>
  <si>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</si>
  <si>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</si>
  <si>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</si>
  <si>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</si>
  <si>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</si>
  <si>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</si>
  <si>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</si>
  <si>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</si>
  <si>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</si>
  <si>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</si>
  <si>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</si>
  <si>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</si>
  <si>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</si>
  <si>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</si>
  <si>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</si>
  <si>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</si>
  <si>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</si>
  <si>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</si>
  <si>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</si>
  <si>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</si>
  <si>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</si>
  <si>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</si>
  <si>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</si>
  <si>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</si>
  <si>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</si>
  <si>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</si>
  <si>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</si>
  <si>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</si>
  <si>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</si>
  <si>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</si>
  <si>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</si>
  <si>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</si>
  <si>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</si>
  <si>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</si>
  <si>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</si>
  <si>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</si>
  <si>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</si>
  <si>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</si>
  <si>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</si>
  <si>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</si>
  <si>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</si>
  <si>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</si>
  <si>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</si>
  <si>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</si>
  <si>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</si>
  <si>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</si>
  <si>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</si>
  <si>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</si>
  <si>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</si>
  <si>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</si>
  <si>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</si>
  <si>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</si>
  <si>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</si>
  <si>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</si>
  <si>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</si>
  <si>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</si>
  <si>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</si>
  <si>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</si>
  <si>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</si>
  <si>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</si>
  <si>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</si>
  <si>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</si>
  <si>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</si>
  <si>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</si>
  <si>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</si>
  <si>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</si>
  <si>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</si>
  <si>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</si>
  <si>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</si>
  <si>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</si>
  <si>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</si>
  <si>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</si>
  <si>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</si>
  <si>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</si>
  <si>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</si>
  <si>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</si>
  <si>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</si>
  <si>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</si>
  <si>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</si>
  <si>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</si>
  <si>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</si>
  <si>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</si>
  <si>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</si>
  <si>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</si>
  <si>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</si>
  <si>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</si>
  <si>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</si>
  <si>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</si>
  <si>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</si>
  <si>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</si>
  <si>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</si>
  <si>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</si>
  <si>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</si>
  <si>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</si>
  <si>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</si>
  <si>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</si>
  <si>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</si>
  <si>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</si>
  <si>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</si>
  <si>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</si>
  <si>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</si>
  <si>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</si>
  <si>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</si>
  <si>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</si>
  <si>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</si>
  <si>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</si>
  <si>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</si>
  <si>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</si>
  <si>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</si>
  <si>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</si>
  <si>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</si>
  <si>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</si>
  <si>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</si>
  <si>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</si>
  <si>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</si>
  <si>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</si>
  <si>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</si>
  <si>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</si>
  <si>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</si>
  <si>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</si>
  <si>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</si>
  <si>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</si>
  <si>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</si>
  <si>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</si>
  <si>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</si>
  <si>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</si>
  <si>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</si>
  <si>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</si>
  <si>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</si>
  <si>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</si>
  <si>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</si>
  <si>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</si>
  <si>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</si>
  <si>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</si>
  <si>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</si>
  <si>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</si>
  <si>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</si>
  <si>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</si>
  <si>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</si>
  <si>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</si>
  <si>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</si>
  <si>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</si>
  <si>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</si>
  <si>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</si>
  <si>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</si>
  <si>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</si>
  <si>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</si>
  <si>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</si>
  <si>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</si>
  <si>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</si>
  <si>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</si>
  <si>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</si>
  <si>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</si>
  <si>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</si>
  <si>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</si>
  <si>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</si>
  <si>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</si>
  <si>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</si>
  <si>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</si>
  <si>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</si>
  <si>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</si>
  <si>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</si>
  <si>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</si>
  <si>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</si>
  <si>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</si>
  <si>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</si>
  <si>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</si>
  <si>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</si>
  <si>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</si>
  <si>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</si>
  <si>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</si>
  <si>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</si>
  <si>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</si>
  <si>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</si>
  <si>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</si>
  <si>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</si>
  <si>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</si>
  <si>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</si>
  <si>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</si>
  <si>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</si>
  <si>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</si>
  <si>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</si>
  <si>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</si>
  <si>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</si>
  <si>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</si>
  <si>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</si>
  <si>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</si>
  <si>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</si>
  <si>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</si>
  <si>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</si>
  <si>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</si>
  <si>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</si>
  <si>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</si>
  <si>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</si>
  <si>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</si>
  <si>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</si>
  <si>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</si>
  <si>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</si>
  <si>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</si>
  <si>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</si>
  <si>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</si>
  <si>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</si>
  <si>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</si>
  <si>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</si>
  <si>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</si>
  <si>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</si>
  <si>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</si>
  <si>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</si>
  <si>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</si>
  <si>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</si>
  <si>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</si>
  <si>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</si>
  <si>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</si>
  <si>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</si>
  <si>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</si>
  <si>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</si>
  <si>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</si>
  <si>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</si>
  <si>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</si>
  <si>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</si>
  <si>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</si>
  <si>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</si>
  <si>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</si>
  <si>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</si>
  <si>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</si>
  <si>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</si>
  <si>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</si>
  <si>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</si>
  <si>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</si>
  <si>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</si>
  <si>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</si>
  <si>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</si>
  <si>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</si>
  <si>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</si>
  <si>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</si>
  <si>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</si>
  <si>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</si>
  <si>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</si>
  <si>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</si>
  <si>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</si>
  <si>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</si>
  <si>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</si>
  <si>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</si>
  <si>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</si>
  <si>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</si>
  <si>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</si>
  <si>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</si>
  <si>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</si>
  <si>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</si>
  <si>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</si>
  <si>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</si>
  <si>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</si>
  <si>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</si>
  <si>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</si>
  <si>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</si>
  <si>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</si>
  <si>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</si>
  <si>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</si>
  <si>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</si>
  <si>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</si>
  <si>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</si>
  <si>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</si>
  <si>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</si>
  <si>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</si>
  <si>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</si>
  <si>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</si>
  <si>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</si>
  <si>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</si>
  <si>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</si>
  <si>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</si>
  <si>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</si>
  <si>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</si>
  <si>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</si>
  <si>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</si>
  <si>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</si>
  <si>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</si>
  <si>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</si>
  <si>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</si>
  <si>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</si>
  <si>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</si>
  <si>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</si>
  <si>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</si>
  <si>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</si>
  <si>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</si>
  <si>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</si>
  <si>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</si>
  <si>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</si>
  <si>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</si>
  <si>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</si>
  <si>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</si>
  <si>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</si>
  <si>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</si>
  <si>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</si>
  <si>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</si>
  <si>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</si>
  <si>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</si>
  <si>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</si>
  <si>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</si>
  <si>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</si>
  <si>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</si>
  <si>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</si>
  <si>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</si>
  <si>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</si>
  <si>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</si>
  <si>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</si>
  <si>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</si>
  <si>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</si>
  <si>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</si>
  <si>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</si>
  <si>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</si>
  <si>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</si>
  <si>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</si>
  <si>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</si>
  <si>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</si>
  <si>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</si>
  <si>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</si>
  <si>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</si>
  <si>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</si>
  <si>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</si>
  <si>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</si>
  <si>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</si>
  <si>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</si>
  <si>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</si>
  <si>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</si>
  <si>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</si>
  <si>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</si>
  <si>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</si>
  <si>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</si>
  <si>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</si>
  <si>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</si>
  <si>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</si>
  <si>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</si>
  <si>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</si>
  <si>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</si>
  <si>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</si>
  <si>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</si>
  <si>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</si>
  <si>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</si>
  <si>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</si>
  <si>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</si>
  <si>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</si>
  <si>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</si>
  <si>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</si>
  <si>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</si>
  <si>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</si>
  <si>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</si>
  <si>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</si>
  <si>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</si>
  <si>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</si>
  <si>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</si>
  <si>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</si>
  <si>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</si>
  <si>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</si>
  <si>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</si>
  <si>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</si>
  <si>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</si>
  <si>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</si>
  <si>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</si>
  <si>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</si>
  <si>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</si>
  <si>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</si>
  <si>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</si>
  <si>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</si>
  <si>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</si>
  <si>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</si>
  <si>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</si>
  <si>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</si>
  <si>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</si>
  <si>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</si>
  <si>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</si>
  <si>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</si>
  <si>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</si>
  <si>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</si>
  <si>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</si>
  <si>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</si>
  <si>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</si>
  <si>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</si>
  <si>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</si>
  <si>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</si>
  <si>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</si>
  <si>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</si>
  <si>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</si>
  <si>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</si>
  <si>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</si>
  <si>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</si>
  <si>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</si>
  <si>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</si>
  <si>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</si>
  <si>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</si>
  <si>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</si>
  <si>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</si>
  <si>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</si>
  <si>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</si>
  <si>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</si>
  <si>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</si>
  <si>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</si>
  <si>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</si>
  <si>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</si>
  <si>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</si>
  <si>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</si>
  <si>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</si>
  <si>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</si>
  <si>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</si>
  <si>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</si>
  <si>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</si>
  <si>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</si>
  <si>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</si>
  <si>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</si>
  <si>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</si>
  <si>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</si>
  <si>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</si>
  <si>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</si>
  <si>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</si>
  <si>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</si>
  <si>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</si>
  <si>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</si>
  <si>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</si>
  <si>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</si>
  <si>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</si>
  <si>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</si>
  <si>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</si>
  <si>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</si>
  <si>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</si>
  <si>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</si>
  <si>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</si>
  <si>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</si>
  <si>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</si>
  <si>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</si>
  <si>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</si>
  <si>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</si>
  <si>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</si>
  <si>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</si>
  <si>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</si>
  <si>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</si>
  <si>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</si>
  <si>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</si>
  <si>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</si>
  <si>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</si>
  <si>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</si>
  <si>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</si>
  <si>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</si>
  <si>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</si>
  <si>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</si>
  <si>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</si>
  <si>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</si>
  <si>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</si>
  <si>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</si>
  <si>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</si>
  <si>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</si>
  <si>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</si>
  <si>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</si>
  <si>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</si>
  <si>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</si>
  <si>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</si>
  <si>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</si>
  <si>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</si>
  <si>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</si>
  <si>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</si>
  <si>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</si>
  <si>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</si>
  <si>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</si>
  <si>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</si>
  <si>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</si>
  <si>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</si>
  <si>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</si>
  <si>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</si>
  <si>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</si>
  <si>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</si>
  <si>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</si>
  <si>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</si>
  <si>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</si>
  <si>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</si>
  <si>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</si>
  <si>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</si>
  <si>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</si>
  <si>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</si>
  <si>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</si>
  <si>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</si>
  <si>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</si>
  <si>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</si>
  <si>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</si>
  <si>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</si>
  <si>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</si>
  <si>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</si>
  <si>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</si>
  <si>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</si>
  <si>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</si>
  <si>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</si>
  <si>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</si>
  <si>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</si>
  <si>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</si>
  <si>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</si>
  <si>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</si>
  <si>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</si>
  <si>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</si>
  <si>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</si>
  <si>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</si>
  <si>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</si>
  <si>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</si>
  <si>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</si>
  <si>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</si>
  <si>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</si>
  <si>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</si>
  <si>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</si>
  <si>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</si>
  <si>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</si>
  <si>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</si>
  <si>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</si>
  <si>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</si>
  <si>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</si>
  <si>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</si>
  <si>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</si>
  <si>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</si>
  <si>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</si>
  <si>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</si>
  <si>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</si>
  <si>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</si>
  <si>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</si>
  <si>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</si>
  <si>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</si>
  <si>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</si>
  <si>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</si>
  <si>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</si>
  <si>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</si>
  <si>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</si>
  <si>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</si>
  <si>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</si>
  <si>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</si>
  <si>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</si>
  <si>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</si>
  <si>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</si>
  <si>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</si>
  <si>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</si>
  <si>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</si>
  <si>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</si>
  <si>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</si>
  <si>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</si>
  <si>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</si>
  <si>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</si>
  <si>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</si>
  <si>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</si>
  <si>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</si>
  <si>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</si>
  <si>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</si>
  <si>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</si>
  <si>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</si>
  <si>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</si>
  <si>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</si>
  <si>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</si>
  <si>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</si>
  <si>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</si>
  <si>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</si>
  <si>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</si>
  <si>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</si>
  <si>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</si>
  <si>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</si>
  <si>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</si>
  <si>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</si>
  <si>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</si>
  <si>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</si>
  <si>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</si>
  <si>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</si>
  <si>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</si>
  <si>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</si>
  <si>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</si>
  <si>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</si>
  <si>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</si>
  <si>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</si>
  <si>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</si>
  <si>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</si>
  <si>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</si>
  <si>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</si>
  <si>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</si>
  <si>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</si>
  <si>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</si>
  <si>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</si>
  <si>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</si>
  <si>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</si>
  <si>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</si>
  <si>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</si>
  <si>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</si>
  <si>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</si>
  <si>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</si>
  <si>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</si>
  <si>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</si>
  <si>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</si>
  <si>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</si>
  <si>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</si>
  <si>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</si>
  <si>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</si>
  <si>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</si>
  <si>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</si>
  <si>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</si>
  <si>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</si>
  <si>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</si>
  <si>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</si>
  <si>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</si>
  <si>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</si>
  <si>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</si>
  <si>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</si>
  <si>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</si>
  <si>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</si>
  <si>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</si>
  <si>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</si>
  <si>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</si>
  <si>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</si>
  <si>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</si>
  <si>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</si>
  <si>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</si>
  <si>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</si>
  <si>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</si>
  <si>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</si>
  <si>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</si>
  <si>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</si>
  <si>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</si>
  <si>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</si>
  <si>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</si>
  <si>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</si>
  <si>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</si>
  <si>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</si>
  <si>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</si>
  <si>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</si>
  <si>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</si>
  <si>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</si>
  <si>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</si>
  <si>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</si>
  <si>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</si>
  <si>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</si>
  <si>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</si>
  <si>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</si>
  <si>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</si>
  <si>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</si>
  <si>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</si>
  <si>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</si>
  <si>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</si>
  <si>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</si>
  <si>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</si>
  <si>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</si>
  <si>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</si>
  <si>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</si>
  <si>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</si>
  <si>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</si>
  <si>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</si>
  <si>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</si>
  <si>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</si>
  <si>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</si>
  <si>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</si>
  <si>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</si>
  <si>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</si>
  <si>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</si>
  <si>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</si>
  <si>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</si>
  <si>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</si>
  <si>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</si>
  <si>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</si>
  <si>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</si>
  <si>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</si>
  <si>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</si>
  <si>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</si>
  <si>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</si>
  <si>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</si>
  <si>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</si>
  <si>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</si>
  <si>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</si>
  <si>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</si>
  <si>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</si>
  <si>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</si>
  <si>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</si>
  <si>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</si>
  <si>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</si>
  <si>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</si>
  <si>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</si>
  <si>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</si>
  <si>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</si>
  <si>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</si>
  <si>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</si>
  <si>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</si>
  <si>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</si>
  <si>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</si>
  <si>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</si>
  <si>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</si>
  <si>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</si>
  <si>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</si>
  <si>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</si>
  <si>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</si>
  <si>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</si>
  <si>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</si>
  <si>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</si>
  <si>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</si>
  <si>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</si>
  <si>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</si>
  <si>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</si>
  <si>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</si>
  <si>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</si>
  <si>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</si>
  <si>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</si>
  <si>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</si>
  <si>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</si>
  <si>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</si>
  <si>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</si>
  <si>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</si>
  <si>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</si>
  <si>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</si>
  <si>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</si>
  <si>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</si>
  <si>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</si>
  <si>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</si>
  <si>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</si>
  <si>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</si>
  <si>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</si>
  <si>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</si>
  <si>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</si>
  <si>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</si>
  <si>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</si>
  <si>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</si>
  <si>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</si>
  <si>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</si>
  <si>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</si>
  <si>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</si>
  <si>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</si>
  <si>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</si>
  <si>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</si>
  <si>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</si>
  <si>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</si>
  <si>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</si>
  <si>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</si>
  <si>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</si>
  <si>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</si>
  <si>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</si>
  <si>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</si>
  <si>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</si>
  <si>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</si>
  <si>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</si>
  <si>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</si>
  <si>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</si>
  <si>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</si>
  <si>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</si>
  <si>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</si>
  <si>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</si>
  <si>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</si>
  <si>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</si>
  <si>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</si>
  <si>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</si>
  <si>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</si>
  <si>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</si>
  <si>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</si>
  <si>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</si>
  <si>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</si>
  <si>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</si>
  <si>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</si>
  <si>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</si>
  <si>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</si>
  <si>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</si>
  <si>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</si>
  <si>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</si>
  <si>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</si>
  <si>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</si>
  <si>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</si>
  <si>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</si>
  <si>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</si>
  <si>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</si>
  <si>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</si>
  <si>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</si>
  <si>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</si>
  <si>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</si>
  <si>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</si>
  <si>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</si>
  <si>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</si>
  <si>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</si>
  <si>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</si>
  <si>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</si>
  <si>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</si>
  <si>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</si>
  <si>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</si>
  <si>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</si>
  <si>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</si>
  <si>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</si>
  <si>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</si>
  <si>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</si>
  <si>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</si>
  <si>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</si>
  <si>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</si>
  <si>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</si>
  <si>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</si>
  <si>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</si>
  <si>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</si>
  <si>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</si>
  <si>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</si>
  <si>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</si>
  <si>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</si>
  <si>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</si>
  <si>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</si>
  <si>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</si>
  <si>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</si>
  <si>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</si>
  <si>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</si>
  <si>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</si>
  <si>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</si>
  <si>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</si>
  <si>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</si>
  <si>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</si>
  <si>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</si>
  <si>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</si>
  <si>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</si>
  <si>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</si>
  <si>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</si>
  <si>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</si>
  <si>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</si>
  <si>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</si>
  <si>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</si>
  <si>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</si>
  <si>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</si>
  <si>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</si>
  <si>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</si>
  <si>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</si>
  <si>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</si>
  <si>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</si>
  <si>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</si>
  <si>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</si>
  <si>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</si>
  <si>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</si>
  <si>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</si>
  <si>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</si>
  <si>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</si>
  <si>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</si>
  <si>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</si>
  <si>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</si>
  <si>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</si>
  <si>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</si>
  <si>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</si>
  <si>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</si>
  <si>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</si>
  <si>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</si>
  <si>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</si>
  <si>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</si>
  <si>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</si>
  <si>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</si>
  <si>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</si>
  <si>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</si>
  <si>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</si>
  <si>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</si>
  <si>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</si>
  <si>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</si>
  <si>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</si>
  <si>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</si>
  <si>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</si>
  <si>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</si>
  <si>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</si>
  <si>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</si>
  <si>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</si>
  <si>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</si>
  <si>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</si>
  <si>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</si>
  <si>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</si>
  <si>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</si>
  <si>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</si>
  <si>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</si>
  <si>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</si>
  <si>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</si>
  <si>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</si>
  <si>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</si>
  <si>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</si>
  <si>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</si>
  <si>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</si>
  <si>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</si>
  <si>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</si>
  <si>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</si>
  <si>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</si>
  <si>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</si>
  <si>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</si>
  <si>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</si>
  <si>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</si>
  <si>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</si>
  <si>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</si>
  <si>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</si>
  <si>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</si>
  <si>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</si>
  <si>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</si>
  <si>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</si>
  <si>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</si>
  <si>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</si>
  <si>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</si>
  <si>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</si>
  <si>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</si>
  <si>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</si>
  <si>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</si>
  <si>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</si>
  <si>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</si>
  <si>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</si>
  <si>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</si>
  <si>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</si>
  <si>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</si>
  <si>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</si>
  <si>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</si>
  <si>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</si>
  <si>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</si>
  <si>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</si>
  <si>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</si>
  <si>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</si>
  <si>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</si>
  <si>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</si>
  <si>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</si>
  <si>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</si>
  <si>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</si>
  <si>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</si>
  <si>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</si>
  <si>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</si>
  <si>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</si>
  <si>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</si>
  <si>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</si>
  <si>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</si>
  <si>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</si>
  <si>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</si>
  <si>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</si>
  <si>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</si>
  <si>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</si>
  <si>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</si>
  <si>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</si>
  <si>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</si>
  <si>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</si>
  <si>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</si>
  <si>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</si>
  <si>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</si>
  <si>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</si>
  <si>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</si>
  <si>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</si>
  <si>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</si>
  <si>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</si>
  <si>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</si>
  <si>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</si>
  <si>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</si>
  <si>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</si>
  <si>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</si>
  <si>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</si>
  <si>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</si>
  <si>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</si>
  <si>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</si>
  <si>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</si>
  <si>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</si>
  <si>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</si>
  <si>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</si>
  <si>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</si>
  <si>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</si>
  <si>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</si>
  <si>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</si>
  <si>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</si>
  <si>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</si>
  <si>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</si>
  <si>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</si>
  <si>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</si>
  <si>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</si>
  <si>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</si>
  <si>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</si>
  <si>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</si>
  <si>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</si>
  <si>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</si>
  <si>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</si>
  <si>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</si>
  <si>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</si>
  <si>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</si>
  <si>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</si>
  <si>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</si>
  <si>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</si>
  <si>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</si>
  <si>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</si>
  <si>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</si>
  <si>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</si>
  <si>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</si>
  <si>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</si>
  <si>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</si>
  <si>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</si>
  <si>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</si>
  <si>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</si>
  <si>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</si>
  <si>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</si>
  <si>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</si>
  <si>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</si>
  <si>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</si>
  <si>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</si>
  <si>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</si>
  <si>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</si>
  <si>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</si>
  <si>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</si>
  <si>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</si>
  <si>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</si>
  <si>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</si>
  <si>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</si>
  <si>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</si>
  <si>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</si>
  <si>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</si>
  <si>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</si>
  <si>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</si>
  <si>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</si>
  <si>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</si>
  <si>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</si>
  <si>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</si>
  <si>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</si>
  <si>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</si>
  <si>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</si>
  <si>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</si>
  <si>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</si>
  <si>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</si>
  <si>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</si>
  <si>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</si>
  <si>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</si>
  <si>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</si>
  <si>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</si>
  <si>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</si>
  <si>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</si>
  <si>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</si>
  <si>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</si>
  <si>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</si>
  <si>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</si>
  <si>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</si>
  <si>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</si>
  <si>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</si>
  <si>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</si>
  <si>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</si>
  <si>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</si>
  <si>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</si>
  <si>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</si>
  <si>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</si>
  <si>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</si>
  <si>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</si>
  <si>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</si>
  <si>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</si>
  <si>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</si>
  <si>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</si>
  <si>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</si>
  <si>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</si>
  <si>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</si>
  <si>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</si>
  <si>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</si>
  <si>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</si>
  <si>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</si>
  <si>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</si>
  <si>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</si>
  <si>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</si>
  <si>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</si>
  <si>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</si>
  <si>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</si>
  <si>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</si>
  <si>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</si>
  <si>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</si>
  <si>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</si>
  <si>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</si>
  <si>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</si>
  <si>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</si>
  <si>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</si>
  <si>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</si>
  <si>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</si>
  <si>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</si>
  <si>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</si>
  <si>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</si>
  <si>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</si>
  <si>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</si>
  <si>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</si>
  <si>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</si>
  <si>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</si>
  <si>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</si>
  <si>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</si>
  <si>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</si>
  <si>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</si>
  <si>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</si>
  <si>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</si>
  <si>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</si>
  <si>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</si>
  <si>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</si>
  <si>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</si>
  <si>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</si>
  <si>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</si>
  <si>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</si>
  <si>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</si>
  <si>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</si>
  <si>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</si>
  <si>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</si>
  <si>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</si>
  <si>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</si>
  <si>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</si>
  <si>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</si>
  <si>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</si>
  <si>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</si>
  <si>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</si>
  <si>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</si>
  <si>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</si>
  <si>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</si>
  <si>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</si>
  <si>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</si>
  <si>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</si>
  <si>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</si>
  <si>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</si>
  <si>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</si>
  <si>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</si>
  <si>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</si>
  <si>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</si>
  <si>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</si>
  <si>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</si>
  <si>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</si>
  <si>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</si>
  <si>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</si>
  <si>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</si>
  <si>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</si>
  <si>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</si>
  <si>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</si>
  <si>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</si>
  <si>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</si>
  <si>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</si>
  <si>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</si>
  <si>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</si>
  <si>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</si>
  <si>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</si>
  <si>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</si>
  <si>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</si>
  <si>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</si>
  <si>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</si>
  <si>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</si>
  <si>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</si>
  <si>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</si>
  <si>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</si>
  <si>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</si>
  <si>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</si>
  <si>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</si>
  <si>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</si>
  <si>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</si>
  <si>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</si>
  <si>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</si>
  <si>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</si>
  <si>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</si>
  <si>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</si>
  <si>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</si>
  <si>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</si>
  <si>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</si>
  <si>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</si>
  <si>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</si>
  <si>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</si>
  <si>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</si>
  <si>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</si>
  <si>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</si>
  <si>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</si>
  <si>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</si>
  <si>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</si>
  <si>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</si>
  <si>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</si>
  <si>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</si>
  <si>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</si>
  <si>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</si>
  <si>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</si>
  <si>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</si>
  <si>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</si>
  <si>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</si>
  <si>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</si>
  <si>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</si>
  <si>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</si>
  <si>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</si>
  <si>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</si>
  <si>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</si>
  <si>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</si>
  <si>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</si>
  <si>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</si>
  <si>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</si>
  <si>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</si>
  <si>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</si>
  <si>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</si>
  <si>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</si>
  <si>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</si>
  <si>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</si>
  <si>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</si>
  <si>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</si>
  <si>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</si>
  <si>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</si>
  <si>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</si>
  <si>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</si>
  <si>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</si>
  <si>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</si>
  <si>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</si>
  <si>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</si>
  <si>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</si>
  <si>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</si>
  <si>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</si>
  <si>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</si>
  <si>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</si>
  <si>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</si>
  <si>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</si>
  <si>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</si>
  <si>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</si>
  <si>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</si>
  <si>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</si>
  <si>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</si>
  <si>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</si>
  <si>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</si>
  <si>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</si>
  <si>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</si>
  <si>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</si>
  <si>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</si>
  <si>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</si>
  <si>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</si>
  <si>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</si>
  <si>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</si>
  <si>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</si>
  <si>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</si>
  <si>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</si>
  <si>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</si>
  <si>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</si>
  <si>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</si>
  <si>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</si>
  <si>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</si>
  <si>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</si>
  <si>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</si>
  <si>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</si>
  <si>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</si>
  <si>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</si>
  <si>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</si>
  <si>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</si>
  <si>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</si>
  <si>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</si>
  <si>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</si>
  <si>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</si>
  <si>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</si>
  <si>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</si>
  <si>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</si>
  <si>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</si>
  <si>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</si>
  <si>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</si>
  <si>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</si>
  <si>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</si>
  <si>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</si>
  <si>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</si>
  <si>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</si>
  <si>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</si>
  <si>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</si>
  <si>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</si>
  <si>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</si>
  <si>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</si>
  <si>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</si>
  <si>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</si>
  <si>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</si>
  <si>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</si>
  <si>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</si>
  <si>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</si>
  <si>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</si>
  <si>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</si>
  <si>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</si>
  <si>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</si>
  <si>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</si>
  <si>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</si>
  <si>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</si>
  <si>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</si>
  <si>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</si>
  <si>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</si>
  <si>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</si>
  <si>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</si>
  <si>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</si>
  <si>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</si>
  <si>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</si>
  <si>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</si>
  <si>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</si>
  <si>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</si>
  <si>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</si>
  <si>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</si>
  <si>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</si>
  <si>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</si>
  <si>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</si>
  <si>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</si>
  <si>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</si>
  <si>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</si>
  <si>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</si>
  <si>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</si>
  <si>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</si>
  <si>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</si>
  <si>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</si>
  <si>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</si>
  <si>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</si>
  <si>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</si>
  <si>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</si>
  <si>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</si>
  <si>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</si>
  <si>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</si>
  <si>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</si>
  <si>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</si>
  <si>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</si>
  <si>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</si>
  <si>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</si>
  <si>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</si>
  <si>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</si>
  <si>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</si>
  <si>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</si>
  <si>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</si>
  <si>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</si>
  <si>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</si>
  <si>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</si>
  <si>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</si>
  <si>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</si>
  <si>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</si>
  <si>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</si>
  <si>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</si>
  <si>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</si>
  <si>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</si>
  <si>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</si>
  <si>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</si>
  <si>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</si>
  <si>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</si>
  <si>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</si>
  <si>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</si>
  <si>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</si>
  <si>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</si>
  <si>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</si>
  <si>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</si>
  <si>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</si>
  <si>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</si>
  <si>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</si>
  <si>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</si>
  <si>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</si>
  <si>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</si>
  <si>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</si>
  <si>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</si>
  <si>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</si>
  <si>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</si>
  <si>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</si>
  <si>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</si>
  <si>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</si>
  <si>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</si>
  <si>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</si>
  <si>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</si>
  <si>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</si>
  <si>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</si>
  <si>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</si>
  <si>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</si>
  <si>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</si>
  <si>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</si>
  <si>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</si>
  <si>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</si>
  <si>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</si>
  <si>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</si>
  <si>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</si>
  <si>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</si>
  <si>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</si>
  <si>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</si>
  <si>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</si>
  <si>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</si>
  <si>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</si>
  <si>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</si>
  <si>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</si>
  <si>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</si>
  <si>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</si>
  <si>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</si>
  <si>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</si>
  <si>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</si>
  <si>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</si>
  <si>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</si>
  <si>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</si>
  <si>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</si>
  <si>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</si>
  <si>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</si>
  <si>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</si>
  <si>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</si>
  <si>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</si>
  <si>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</si>
  <si>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</si>
  <si>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</si>
  <si>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</si>
  <si>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</si>
  <si>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</si>
  <si>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</si>
  <si>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</si>
  <si>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</si>
  <si>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</si>
  <si>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</si>
  <si>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</si>
  <si>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</si>
  <si>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</si>
  <si>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</si>
  <si>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</si>
  <si>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</si>
  <si>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</si>
  <si>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</si>
  <si>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</si>
  <si>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</si>
  <si>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</si>
  <si>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</si>
  <si>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</si>
  <si>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</si>
  <si>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</si>
  <si>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</si>
  <si>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</si>
  <si>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</si>
  <si>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</si>
  <si>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</si>
  <si>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</si>
  <si>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</si>
  <si>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</si>
  <si>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</si>
  <si>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</si>
  <si>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</si>
  <si>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</si>
  <si>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</si>
  <si>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</si>
  <si>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</si>
  <si>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</si>
  <si>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</si>
  <si>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</si>
  <si>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</si>
  <si>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</si>
  <si>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</si>
  <si>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</si>
  <si>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</si>
  <si>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</si>
  <si>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</si>
  <si>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</si>
  <si>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</si>
  <si>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</si>
  <si>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</si>
  <si>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</si>
  <si>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</si>
  <si>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</si>
  <si>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</si>
  <si>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</si>
  <si>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</si>
  <si>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</si>
  <si>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</si>
  <si>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</si>
  <si>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</si>
  <si>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</si>
  <si>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</si>
  <si>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</si>
  <si>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</si>
  <si>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</si>
  <si>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</si>
  <si>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</si>
  <si>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</si>
  <si>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</si>
  <si>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</si>
  <si>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</si>
  <si>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</si>
  <si>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</si>
  <si>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</si>
  <si>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</si>
  <si>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</si>
  <si>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</si>
  <si>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</si>
  <si>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</si>
  <si>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</si>
  <si>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</si>
  <si>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</si>
  <si>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</si>
  <si>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</si>
  <si>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</si>
  <si>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</si>
  <si>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</si>
  <si>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</si>
  <si>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</si>
  <si>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</si>
  <si>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</si>
  <si>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</si>
  <si>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</si>
  <si>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</si>
  <si>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</si>
  <si>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</si>
  <si>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</si>
  <si>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</si>
  <si>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</si>
  <si>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</si>
  <si>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</si>
  <si>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</si>
  <si>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</si>
  <si>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</si>
  <si>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</si>
  <si>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</si>
  <si>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</si>
  <si>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</si>
  <si>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</si>
  <si>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</si>
  <si>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</si>
  <si>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</si>
  <si>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</si>
  <si>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</si>
  <si>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</si>
  <si>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</si>
  <si>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</si>
  <si>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</si>
  <si>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</si>
  <si>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</si>
  <si>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</si>
  <si>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</si>
  <si>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</si>
  <si>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</si>
  <si>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</si>
  <si>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</si>
  <si>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</si>
  <si>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</si>
  <si>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</si>
  <si>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</si>
  <si>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</si>
  <si>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</si>
  <si>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</si>
  <si>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</si>
  <si>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</si>
  <si>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</si>
  <si>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</si>
  <si>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</si>
  <si>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</si>
  <si>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</si>
  <si>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</si>
  <si>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</si>
  <si>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</si>
  <si>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</si>
  <si>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</si>
  <si>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</si>
  <si>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</si>
  <si>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</si>
  <si>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</si>
  <si>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</si>
  <si>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</si>
  <si>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</si>
  <si>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</si>
  <si>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</si>
  <si>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</si>
  <si>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</si>
  <si>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</si>
  <si>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</si>
  <si>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</si>
  <si>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</si>
  <si>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</si>
  <si>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</si>
  <si>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</si>
  <si>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</si>
  <si>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</si>
  <si>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</si>
  <si>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</si>
  <si>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</si>
  <si>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</si>
  <si>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</si>
  <si>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</si>
  <si>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</si>
  <si>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</si>
  <si>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</si>
  <si>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</si>
  <si>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</si>
  <si>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</si>
  <si>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</si>
  <si>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</si>
  <si>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</si>
  <si>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</si>
  <si>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</si>
  <si>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</si>
  <si>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</si>
  <si>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</si>
  <si>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</si>
  <si>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</si>
  <si>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</si>
  <si>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</si>
  <si>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</si>
  <si>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</si>
  <si>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</si>
  <si>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</si>
  <si>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</si>
  <si>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</si>
  <si>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</si>
  <si>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</si>
  <si>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</si>
  <si>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</si>
  <si>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</si>
  <si>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</si>
  <si>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</si>
  <si>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</si>
  <si>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</si>
  <si>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</si>
  <si>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</si>
  <si>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</si>
  <si>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</si>
  <si>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</si>
  <si>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</si>
  <si>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</si>
  <si>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</si>
  <si>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</si>
  <si>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</si>
  <si>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</si>
  <si>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</si>
  <si>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</si>
  <si>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</si>
  <si>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</si>
  <si>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</si>
  <si>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</si>
  <si>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</si>
  <si>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</si>
  <si>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</si>
  <si>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</si>
  <si>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</si>
  <si>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</si>
  <si>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</si>
  <si>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</si>
  <si>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</si>
  <si>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</si>
  <si>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</si>
  <si>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</si>
  <si>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</si>
  <si>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</si>
  <si>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</si>
  <si>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</si>
  <si>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</si>
  <si>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</si>
  <si>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</si>
  <si>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</si>
  <si>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</si>
  <si>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</si>
  <si>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</si>
  <si>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</si>
  <si>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</si>
  <si>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</si>
  <si>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</si>
  <si>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</si>
  <si>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</si>
  <si>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</si>
  <si>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</si>
  <si>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</si>
  <si>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</si>
  <si>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</si>
  <si>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</si>
  <si>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</si>
  <si>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</si>
  <si>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</si>
  <si>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</si>
  <si>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</si>
  <si>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</si>
  <si>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</si>
  <si>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</si>
  <si>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</si>
  <si>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</si>
  <si>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</si>
  <si>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</si>
  <si>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</si>
  <si>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</si>
  <si>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</si>
  <si>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</si>
  <si>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</si>
  <si>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</si>
  <si>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</si>
  <si>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</si>
  <si>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</si>
  <si>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</si>
  <si>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</si>
  <si>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</si>
  <si>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</si>
  <si>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</si>
  <si>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</si>
  <si>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</si>
  <si>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</si>
  <si>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</si>
  <si>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</si>
  <si>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</si>
  <si>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</si>
  <si>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</si>
  <si>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</si>
  <si>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</si>
  <si>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</si>
  <si>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</si>
  <si>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</si>
  <si>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</si>
  <si>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</si>
  <si>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</si>
  <si>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</si>
  <si>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</si>
  <si>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</si>
  <si>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</si>
  <si>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</si>
  <si>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</si>
  <si>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</si>
  <si>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</si>
  <si>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</si>
  <si>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</si>
  <si>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</si>
  <si>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</si>
  <si>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</si>
  <si>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</si>
  <si>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</si>
  <si>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</si>
  <si>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</si>
  <si>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</si>
  <si>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</si>
  <si>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</si>
  <si>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</si>
  <si>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</si>
  <si>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</si>
  <si>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</si>
  <si>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</si>
  <si>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</si>
  <si>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</si>
  <si>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</si>
  <si>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</si>
  <si>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</si>
  <si>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</si>
  <si>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</si>
  <si>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</si>
  <si>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</si>
  <si>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</si>
  <si>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</si>
  <si>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</si>
  <si>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</si>
  <si>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</si>
  <si>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</si>
  <si>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</si>
  <si>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</si>
  <si>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</si>
  <si>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</si>
  <si>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</si>
  <si>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</si>
  <si>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</si>
  <si>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</si>
  <si>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</si>
  <si>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</si>
  <si>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</si>
  <si>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</si>
  <si>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</si>
  <si>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</si>
  <si>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</si>
  <si>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</si>
  <si>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</si>
  <si>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</si>
  <si>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</si>
  <si>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</si>
  <si>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</si>
  <si>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</si>
  <si>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</si>
  <si>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</si>
  <si>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</si>
  <si>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</si>
  <si>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</si>
  <si>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</si>
  <si>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</si>
  <si>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</si>
  <si>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</si>
  <si>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</si>
  <si>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</si>
  <si>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</si>
  <si>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</si>
  <si>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</si>
  <si>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</si>
  <si>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</si>
  <si>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</si>
  <si>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</si>
  <si>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</si>
  <si>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</si>
  <si>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</si>
  <si>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</si>
  <si>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</si>
  <si>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</si>
  <si>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</si>
  <si>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</si>
  <si>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</si>
  <si>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</si>
  <si>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</si>
  <si>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</si>
  <si>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</si>
  <si>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</si>
  <si>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</si>
  <si>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</si>
  <si>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</si>
  <si>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</si>
  <si>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</si>
  <si>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</si>
  <si>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</si>
  <si>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</si>
  <si>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</si>
  <si>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</si>
  <si>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</si>
  <si>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</si>
  <si>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</si>
  <si>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</si>
  <si>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</si>
  <si>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</si>
  <si>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</si>
  <si>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</si>
  <si>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</si>
  <si>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</si>
  <si>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</si>
  <si>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</si>
  <si>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</si>
  <si>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</si>
  <si>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</si>
  <si>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</si>
  <si>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</si>
  <si>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</si>
  <si>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</si>
  <si>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</si>
  <si>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</si>
  <si>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</si>
  <si>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</si>
  <si>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</si>
  <si>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</si>
  <si>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</si>
  <si>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</si>
  <si>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</si>
  <si>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</si>
  <si>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</si>
  <si>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</si>
  <si>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</si>
  <si>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</si>
  <si>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</si>
  <si>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</si>
  <si>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</si>
  <si>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</si>
  <si>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</si>
  <si>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</si>
  <si>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</si>
  <si>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</si>
  <si>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</si>
  <si>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</si>
  <si>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</si>
  <si>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</si>
  <si>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</si>
  <si>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</si>
  <si>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</si>
  <si>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</si>
  <si>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</si>
  <si>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</si>
  <si>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</si>
  <si>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</si>
  <si>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</si>
  <si>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</si>
  <si>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</si>
  <si>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</si>
  <si>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</si>
  <si>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</si>
  <si>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</si>
  <si>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</si>
  <si>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</si>
  <si>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</si>
  <si>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</si>
  <si>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</si>
  <si>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</si>
  <si>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</si>
  <si>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</si>
  <si>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</si>
  <si>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</si>
  <si>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</si>
  <si>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</si>
  <si>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</si>
  <si>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</si>
  <si>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</si>
  <si>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</si>
  <si>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</si>
  <si>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</si>
  <si>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</si>
  <si>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</si>
  <si>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</si>
  <si>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</si>
  <si>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</si>
  <si>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</si>
  <si>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</si>
  <si>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</si>
  <si>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</si>
  <si>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</si>
  <si>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</si>
  <si>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</si>
  <si>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</si>
  <si>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</si>
  <si>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</si>
  <si>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</si>
  <si>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</si>
  <si>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</si>
  <si>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</si>
  <si>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</si>
  <si>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</si>
  <si>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</si>
  <si>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</si>
  <si>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</si>
  <si>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</si>
  <si>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</si>
  <si>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</si>
  <si>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</si>
  <si>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</si>
  <si>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</si>
  <si>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</si>
  <si>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</si>
  <si>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</si>
  <si>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</si>
  <si>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</si>
  <si>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</si>
  <si>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</si>
  <si>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</si>
  <si>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</si>
  <si>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</si>
  <si>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</si>
  <si>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</si>
  <si>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</si>
  <si>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</si>
  <si>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</si>
  <si>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</si>
  <si>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</si>
  <si>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</si>
  <si>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</si>
  <si>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</si>
  <si>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</si>
  <si>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</si>
  <si>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</si>
  <si>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</si>
  <si>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</si>
  <si>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</si>
  <si>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</si>
  <si>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</si>
  <si>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</si>
  <si>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</si>
  <si>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</si>
  <si>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</si>
  <si>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</si>
  <si>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</si>
  <si>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</si>
  <si>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</si>
  <si>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</si>
  <si>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</si>
  <si>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</si>
  <si>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</si>
  <si>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</si>
  <si>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</si>
  <si>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</si>
  <si>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</si>
  <si>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</si>
  <si>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</si>
  <si>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</si>
  <si>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</si>
  <si>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</si>
  <si>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</si>
  <si>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</si>
  <si>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</si>
  <si>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</si>
  <si>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</si>
  <si>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</si>
  <si>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</si>
  <si>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</si>
  <si>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</si>
  <si>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</si>
  <si>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</si>
  <si>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</si>
  <si>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</si>
  <si>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</si>
  <si>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</si>
  <si>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</si>
  <si>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</si>
  <si>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</si>
  <si>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</si>
  <si>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</si>
  <si>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</si>
  <si>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</si>
  <si>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</si>
  <si>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</si>
  <si>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</si>
  <si>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</si>
  <si>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</si>
  <si>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</si>
  <si>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</si>
  <si>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</si>
  <si>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</si>
  <si>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</si>
  <si>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</si>
  <si>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</si>
  <si>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</si>
  <si>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</si>
  <si>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</si>
  <si>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</si>
  <si>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</si>
  <si>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</si>
  <si>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</si>
  <si>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</si>
  <si>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</si>
  <si>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</si>
  <si>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</si>
  <si>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</si>
  <si>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</si>
  <si>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</si>
  <si>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</si>
  <si>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</si>
  <si>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</si>
  <si>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</si>
  <si>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</si>
  <si>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</si>
  <si>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</si>
  <si>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</si>
  <si>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</si>
  <si>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</si>
  <si>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</si>
  <si>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</si>
  <si>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</si>
  <si>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</si>
  <si>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</si>
  <si>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</si>
  <si>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</si>
  <si>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</si>
  <si>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</si>
  <si>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</si>
  <si>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</si>
  <si>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</si>
  <si>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</si>
  <si>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</si>
  <si>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</si>
  <si>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</si>
  <si>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</si>
  <si>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</si>
  <si>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</si>
  <si>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</si>
  <si>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</si>
  <si>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</si>
  <si>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</si>
  <si>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</si>
  <si>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</si>
  <si>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</si>
  <si>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</si>
  <si>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</si>
  <si>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</si>
  <si>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</si>
  <si>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</si>
  <si>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</si>
  <si>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</si>
  <si>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</si>
  <si>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</si>
  <si>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</si>
  <si>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</si>
  <si>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</si>
  <si>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</si>
  <si>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</si>
  <si>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</si>
  <si>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</si>
  <si>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</si>
  <si>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</si>
  <si>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</si>
  <si>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</si>
  <si>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</si>
  <si>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</si>
  <si>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</si>
  <si>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</si>
  <si>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</si>
  <si>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</si>
  <si>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</si>
  <si>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</si>
  <si>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</si>
  <si>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</si>
  <si>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</si>
  <si>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</si>
  <si>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</si>
  <si>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</si>
  <si>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</si>
  <si>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</si>
  <si>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</si>
  <si>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</si>
  <si>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</si>
  <si>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</si>
  <si>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</si>
  <si>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</si>
  <si>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</si>
  <si>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</si>
  <si>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</si>
  <si>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</si>
  <si>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</si>
  <si>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</si>
  <si>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</si>
  <si>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</si>
  <si>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</si>
  <si>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</si>
  <si>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</si>
  <si>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</si>
  <si>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</si>
  <si>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</si>
  <si>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</si>
  <si>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</si>
  <si>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</si>
  <si>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</si>
  <si>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</si>
  <si>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</si>
  <si>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</si>
  <si>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</si>
  <si>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</si>
  <si>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</si>
  <si>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</si>
  <si>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</si>
  <si>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</si>
  <si>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</si>
  <si>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</si>
  <si>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</si>
  <si>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</si>
  <si>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</si>
  <si>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</si>
  <si>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</si>
  <si>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</si>
  <si>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</si>
  <si>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</si>
  <si>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</si>
  <si>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</si>
  <si>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</si>
  <si>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</si>
  <si>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</si>
  <si>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</si>
  <si>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</si>
  <si>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</si>
  <si>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</si>
  <si>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</si>
  <si>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</si>
  <si>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</si>
  <si>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</si>
  <si>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</si>
  <si>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</si>
  <si>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</si>
  <si>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</si>
  <si>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</si>
  <si>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</si>
  <si>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</si>
  <si>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</si>
  <si>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</si>
  <si>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</si>
  <si>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</si>
  <si>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</si>
  <si>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</si>
  <si>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</si>
  <si>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</si>
  <si>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</si>
  <si>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</si>
  <si>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</si>
  <si>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</si>
  <si>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</si>
  <si>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</si>
  <si>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</si>
  <si>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</si>
  <si>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</si>
  <si>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</si>
  <si>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</si>
  <si>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</si>
  <si>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</si>
  <si>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</si>
  <si>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</si>
  <si>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</si>
  <si>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</si>
  <si>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</si>
  <si>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</si>
  <si>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</si>
  <si>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</si>
  <si>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</si>
  <si>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</si>
  <si>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</si>
  <si>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</si>
  <si>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</si>
  <si>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</si>
  <si>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</si>
  <si>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</si>
  <si>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</si>
  <si>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</si>
  <si>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</si>
  <si>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</si>
  <si>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</si>
  <si>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</si>
  <si>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</si>
  <si>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</si>
  <si>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</si>
  <si>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</si>
  <si>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</si>
  <si>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</si>
  <si>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</si>
  <si>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</si>
  <si>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</si>
  <si>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</si>
  <si>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</si>
  <si>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</si>
  <si>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</si>
  <si>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</si>
  <si>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</si>
  <si>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</si>
  <si>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</si>
  <si>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</si>
  <si>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</si>
  <si>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</si>
  <si>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</si>
  <si>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</si>
  <si>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</si>
  <si>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</si>
  <si>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</si>
  <si>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</si>
  <si>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</si>
  <si>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</si>
  <si>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</si>
  <si>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</si>
  <si>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</si>
  <si>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</si>
  <si>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</si>
  <si>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</si>
  <si>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</si>
  <si>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</si>
  <si>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</si>
  <si>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</si>
  <si>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</si>
  <si>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</si>
  <si>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</si>
  <si>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</si>
  <si>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</si>
  <si>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</si>
  <si>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</si>
  <si>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</si>
  <si>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</si>
  <si>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</si>
  <si>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</si>
  <si>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</si>
  <si>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</si>
  <si>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</si>
  <si>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</si>
  <si>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</si>
  <si>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</si>
  <si>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</si>
  <si>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</si>
  <si>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</si>
  <si>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</si>
  <si>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</si>
  <si>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</si>
  <si>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</si>
  <si>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</si>
  <si>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</si>
  <si>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</si>
  <si>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</si>
  <si>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</si>
  <si>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</si>
  <si>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</si>
  <si>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</si>
  <si>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</si>
  <si>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</si>
  <si>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</si>
  <si>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</si>
  <si>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</si>
  <si>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</si>
  <si>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</si>
  <si>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</si>
  <si>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</si>
  <si>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</si>
  <si>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</si>
  <si>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</si>
  <si>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</si>
  <si>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</si>
  <si>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</si>
  <si>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</si>
  <si>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</si>
  <si>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</si>
  <si>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</si>
  <si>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</si>
  <si>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</si>
  <si>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</si>
  <si>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</si>
  <si>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</si>
  <si>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</si>
  <si>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</si>
  <si>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</si>
  <si>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</si>
  <si>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</si>
  <si>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</si>
  <si>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</si>
  <si>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</si>
  <si>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</si>
  <si>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</si>
  <si>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</si>
  <si>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</si>
  <si>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</si>
  <si>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</si>
  <si>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</si>
  <si>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</si>
  <si>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</si>
  <si>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</si>
  <si>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</si>
  <si>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</si>
  <si>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</si>
  <si>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</si>
  <si>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</si>
  <si>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</si>
  <si>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</si>
  <si>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</si>
  <si>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</si>
  <si>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</si>
  <si>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</si>
  <si>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</si>
  <si>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</si>
  <si>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</si>
  <si>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</si>
  <si>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</si>
  <si>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</si>
  <si>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</si>
  <si>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</si>
  <si>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</si>
  <si>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</si>
  <si>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</si>
  <si>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</si>
  <si>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</si>
  <si>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</si>
  <si>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</si>
  <si>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</si>
  <si>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</si>
  <si>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</si>
  <si>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</si>
  <si>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</si>
  <si>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</si>
  <si>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</si>
  <si>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</si>
  <si>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</si>
  <si>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</si>
  <si>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</si>
  <si>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</si>
  <si>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</si>
  <si>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</si>
  <si>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</si>
  <si>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</si>
  <si>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</si>
  <si>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</si>
  <si>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</si>
  <si>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</si>
  <si>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</si>
  <si>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</si>
  <si>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</si>
  <si>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</si>
  <si>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</si>
  <si>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</si>
  <si>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</si>
  <si>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</si>
  <si>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</si>
  <si>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</si>
  <si>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</si>
  <si>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</si>
  <si>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</si>
  <si>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</si>
  <si>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</si>
  <si>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</si>
  <si>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</si>
  <si>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</si>
  <si>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</si>
  <si>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</si>
  <si>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</si>
  <si>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</si>
  <si>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</si>
  <si>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</si>
  <si>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</si>
  <si>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</si>
  <si>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</si>
  <si>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</si>
  <si>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</si>
  <si>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</si>
  <si>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</si>
  <si>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</si>
  <si>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</si>
  <si>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</si>
  <si>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</si>
  <si>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</si>
  <si>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</si>
  <si>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</si>
  <si>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</si>
  <si>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</si>
  <si>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</si>
  <si>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</si>
  <si>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</si>
  <si>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</si>
  <si>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</si>
  <si>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</si>
  <si>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</si>
  <si>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</si>
  <si>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</si>
  <si>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</si>
  <si>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</si>
  <si>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</si>
  <si>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</si>
  <si>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</si>
  <si>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</si>
  <si>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</si>
  <si>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</si>
  <si>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</si>
  <si>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</si>
  <si>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</si>
  <si>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</si>
  <si>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</si>
  <si>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</si>
  <si>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</si>
  <si>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</si>
  <si>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</si>
  <si>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</si>
  <si>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</si>
  <si>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</si>
  <si>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</si>
  <si>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</si>
  <si>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</si>
  <si>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</si>
  <si>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</si>
  <si>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</si>
  <si>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</si>
  <si>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</si>
  <si>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</si>
  <si>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</si>
  <si>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</si>
  <si>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</si>
  <si>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</si>
  <si>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</si>
  <si>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</si>
  <si>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</si>
  <si>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</si>
  <si>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</si>
  <si>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</si>
  <si>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</si>
  <si>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</si>
  <si>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</si>
  <si>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</si>
  <si>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</si>
  <si>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</si>
  <si>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</si>
  <si>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</si>
  <si>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</si>
  <si>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</si>
  <si>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</si>
  <si>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</si>
  <si>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</si>
  <si>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</si>
  <si>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</si>
  <si>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</si>
  <si>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</si>
  <si>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</si>
  <si>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</si>
  <si>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</si>
  <si>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</si>
  <si>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</si>
  <si>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</si>
  <si>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</si>
  <si>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</si>
  <si>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</si>
  <si>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</si>
  <si>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</si>
  <si>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</si>
  <si>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</si>
  <si>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</si>
  <si>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</si>
  <si>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</si>
  <si>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</si>
  <si>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</si>
  <si>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</si>
  <si>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</si>
  <si>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</si>
  <si>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</si>
  <si>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</si>
  <si>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</si>
  <si>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</si>
  <si>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</si>
  <si>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</si>
  <si>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</si>
  <si>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</si>
  <si>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</si>
  <si>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</si>
  <si>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</si>
  <si>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</si>
  <si>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</si>
  <si>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</si>
  <si>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</si>
  <si>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</si>
  <si>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</si>
  <si>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</si>
  <si>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</si>
  <si>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</si>
  <si>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</si>
  <si>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</si>
  <si>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</si>
  <si>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</si>
  <si>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</si>
  <si>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</si>
  <si>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</si>
  <si>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</si>
  <si>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</si>
  <si>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</si>
  <si>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</si>
  <si>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</si>
  <si>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</si>
  <si>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</si>
  <si>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</si>
  <si>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</si>
  <si>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</si>
  <si>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</si>
  <si>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</si>
  <si>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</si>
  <si>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</si>
  <si>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</si>
  <si>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</si>
  <si>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</si>
  <si>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</si>
  <si>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</si>
  <si>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</si>
  <si>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</si>
  <si>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</si>
  <si>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</si>
  <si>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</si>
  <si>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</si>
  <si>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</si>
  <si>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</si>
  <si>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</si>
  <si>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</si>
  <si>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</si>
  <si>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</si>
  <si>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</si>
  <si>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</si>
  <si>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</si>
  <si>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</si>
  <si>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</si>
  <si>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</si>
  <si>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</si>
  <si>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</si>
  <si>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</si>
  <si>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</si>
  <si>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</si>
  <si>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</si>
  <si>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</si>
  <si>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</si>
  <si>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</si>
  <si>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</si>
  <si>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</si>
  <si>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</si>
  <si>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</si>
  <si>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</si>
  <si>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</si>
  <si>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</si>
  <si>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</si>
  <si>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</si>
  <si>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</si>
  <si>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</si>
  <si>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</si>
  <si>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</si>
  <si>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</si>
  <si>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</si>
  <si>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</si>
  <si>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</si>
  <si>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</si>
  <si>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</si>
  <si>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</si>
  <si>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</si>
  <si>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</si>
  <si>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</si>
  <si>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</si>
  <si>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</si>
  <si>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</si>
  <si>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</si>
  <si>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</si>
  <si>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</si>
  <si>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</si>
  <si>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</si>
  <si>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</si>
  <si>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</si>
  <si>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</si>
  <si>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</si>
  <si>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</si>
  <si>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</si>
  <si>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</si>
  <si>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</si>
  <si>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</si>
  <si>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</si>
  <si>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</si>
  <si>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</si>
  <si>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</si>
  <si>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</si>
  <si>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</si>
  <si>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</si>
  <si>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</si>
  <si>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</si>
  <si>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</si>
  <si>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</si>
  <si>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</si>
  <si>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</si>
  <si>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</si>
  <si>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</si>
  <si>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</si>
  <si>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</si>
  <si>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</si>
  <si>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</si>
  <si>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</si>
  <si>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</si>
  <si>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</si>
  <si>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</si>
  <si>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</si>
  <si>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</si>
  <si>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</si>
  <si>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</si>
  <si>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</si>
  <si>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</si>
  <si>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</si>
  <si>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</si>
  <si>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</si>
  <si>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</si>
  <si>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</si>
  <si>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</si>
  <si>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</si>
  <si>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</si>
  <si>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</si>
  <si>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</si>
  <si>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</si>
  <si>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</si>
  <si>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</si>
  <si>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</si>
  <si>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</si>
  <si>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</si>
  <si>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</si>
  <si>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</si>
  <si>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</si>
  <si>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</si>
  <si>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</si>
  <si>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</si>
  <si>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</si>
  <si>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</si>
  <si>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</si>
  <si>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</si>
  <si>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</si>
  <si>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</si>
  <si>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</si>
  <si>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</si>
  <si>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</si>
  <si>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</si>
  <si>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</si>
  <si>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</si>
  <si>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</si>
  <si>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</si>
  <si>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</si>
  <si>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</si>
  <si>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</si>
  <si>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</si>
  <si>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</si>
  <si>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</si>
  <si>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</si>
  <si>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</si>
  <si>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</si>
  <si>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</si>
  <si>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</si>
  <si>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</si>
  <si>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</si>
  <si>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</si>
  <si>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</si>
  <si>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</si>
  <si>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</si>
  <si>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</si>
  <si>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</si>
  <si>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</si>
  <si>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</si>
  <si>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</si>
  <si>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</si>
  <si>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</si>
  <si>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</si>
  <si>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</si>
  <si>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</si>
  <si>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</si>
  <si>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</si>
  <si>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</si>
  <si>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</si>
  <si>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</si>
  <si>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</si>
  <si>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</si>
  <si>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</si>
  <si>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</si>
  <si>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</si>
  <si>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</si>
  <si>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</si>
  <si>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</si>
  <si>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</si>
  <si>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</si>
  <si>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</si>
  <si>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</si>
  <si>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</si>
  <si>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</si>
  <si>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</si>
  <si>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</si>
  <si>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</si>
  <si>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</si>
  <si>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</si>
  <si>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</si>
  <si>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</si>
  <si>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</si>
  <si>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</si>
  <si>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</si>
  <si>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</si>
  <si>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</si>
  <si>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</si>
  <si>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</si>
  <si>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</si>
  <si>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</si>
  <si>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</si>
  <si>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</si>
  <si>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</si>
  <si>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</si>
  <si>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</si>
  <si>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</si>
  <si>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</si>
  <si>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</si>
  <si>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</si>
  <si>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</si>
  <si>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</si>
  <si>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</si>
  <si>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</si>
  <si>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</si>
  <si>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</si>
  <si>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</si>
  <si>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</si>
  <si>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</si>
  <si>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</si>
  <si>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</si>
  <si>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</si>
  <si>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</si>
  <si>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</si>
  <si>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</si>
  <si>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</si>
  <si>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</si>
  <si>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</si>
  <si>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</si>
  <si>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</si>
  <si>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</si>
  <si>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</si>
  <si>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</si>
  <si>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</si>
  <si>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</si>
  <si>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</si>
  <si>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</si>
  <si>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</si>
  <si>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</si>
  <si>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</si>
  <si>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</si>
  <si>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</si>
  <si>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</si>
  <si>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</si>
  <si>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</si>
  <si>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</si>
  <si>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</si>
  <si>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</si>
  <si>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</si>
  <si>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</si>
  <si>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</si>
  <si>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</si>
  <si>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</si>
  <si>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</si>
  <si>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</si>
  <si>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</si>
  <si>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</si>
  <si>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</si>
  <si>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</si>
  <si>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</si>
  <si>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</si>
  <si>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</si>
  <si>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</si>
  <si>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</si>
  <si>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</si>
  <si>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</si>
  <si>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</si>
  <si>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</si>
  <si>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</si>
  <si>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</si>
  <si>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</si>
  <si>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</si>
  <si>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</si>
  <si>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</si>
  <si>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</si>
  <si>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</si>
  <si>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</si>
  <si>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</si>
  <si>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</si>
  <si>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</si>
  <si>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</si>
  <si>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</si>
  <si>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</si>
  <si>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</si>
  <si>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</si>
  <si>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</si>
  <si>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</si>
  <si>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</si>
  <si>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</si>
  <si>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</si>
  <si>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</si>
  <si>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</si>
  <si>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</si>
  <si>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</si>
  <si>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</si>
  <si>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</si>
  <si>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</si>
  <si>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</si>
  <si>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</si>
  <si>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</si>
  <si>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</si>
  <si>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</si>
  <si>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</si>
  <si>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</si>
  <si>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</si>
  <si>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</si>
  <si>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</si>
  <si>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</si>
  <si>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</si>
  <si>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</si>
  <si>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</si>
  <si>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</si>
  <si>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</si>
  <si>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</si>
  <si>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</si>
  <si>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</si>
  <si>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</si>
  <si>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</si>
  <si>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</si>
  <si>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</si>
  <si>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</si>
  <si>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</si>
  <si>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</si>
  <si>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</si>
  <si>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</si>
  <si>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</si>
  <si>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</si>
  <si>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</si>
  <si>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</si>
  <si>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</si>
  <si>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</si>
  <si>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</si>
  <si>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</si>
  <si>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</si>
  <si>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</si>
  <si>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</si>
  <si>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</si>
  <si>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</si>
  <si>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</si>
  <si>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</si>
  <si>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</si>
  <si>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</si>
  <si>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</si>
  <si>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</si>
  <si>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</si>
  <si>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</si>
  <si>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</si>
  <si>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</si>
  <si>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</si>
  <si>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</si>
  <si>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</si>
  <si>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</si>
  <si>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</si>
  <si>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</si>
  <si>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</si>
  <si>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</si>
  <si>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</si>
  <si>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</si>
  <si>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</si>
  <si>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</si>
  <si>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</si>
  <si>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</si>
  <si>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</si>
  <si>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</si>
  <si>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</si>
  <si>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</si>
  <si>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</si>
  <si>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</si>
  <si>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</si>
  <si>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</si>
  <si>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</si>
  <si>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</si>
  <si>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</si>
  <si>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</si>
  <si>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</si>
  <si>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</si>
  <si>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</si>
  <si>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</si>
  <si>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</si>
  <si>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</si>
  <si>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</si>
  <si>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</si>
  <si>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</si>
  <si>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</si>
  <si>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</si>
  <si>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</si>
  <si>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</si>
  <si>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</si>
  <si>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</si>
  <si>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</si>
  <si>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</si>
  <si>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</si>
  <si>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</si>
  <si>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</si>
  <si>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</si>
  <si>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</si>
  <si>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</si>
  <si>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</si>
  <si>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</si>
  <si>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</si>
  <si>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</si>
  <si>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</si>
  <si>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</si>
  <si>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</si>
  <si>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</si>
  <si>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</si>
  <si>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</si>
  <si>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</si>
  <si>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</si>
  <si>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</si>
  <si>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</si>
  <si>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</si>
  <si>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</si>
  <si>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</si>
  <si>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</si>
  <si>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</si>
  <si>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</si>
  <si>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</si>
  <si>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</si>
  <si>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</si>
  <si>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</si>
  <si>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</si>
  <si>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</si>
  <si>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</si>
  <si>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</si>
  <si>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</si>
  <si>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</si>
  <si>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</si>
  <si>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</si>
  <si>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</si>
  <si>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</si>
  <si>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</si>
  <si>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</si>
  <si>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</si>
  <si>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</si>
  <si>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</si>
  <si>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</si>
  <si>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</si>
  <si>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</si>
  <si>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</si>
  <si>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</si>
  <si>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</si>
  <si>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</si>
  <si>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</si>
  <si>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</si>
  <si>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</si>
  <si>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</si>
  <si>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</si>
  <si>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</si>
  <si>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</si>
  <si>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</si>
  <si>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</si>
  <si>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</si>
  <si>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</si>
  <si>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</si>
  <si>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</si>
  <si>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</si>
  <si>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</si>
  <si>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</si>
  <si>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</si>
  <si>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</si>
  <si>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</si>
  <si>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</si>
  <si>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</si>
  <si>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</si>
  <si>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</si>
  <si>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</si>
  <si>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</si>
  <si>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</si>
  <si>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</si>
  <si>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</si>
  <si>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</si>
  <si>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</si>
  <si>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</si>
  <si>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</si>
  <si>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</si>
  <si>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</si>
  <si>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</si>
  <si>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</si>
  <si>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</si>
  <si>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</si>
  <si>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</si>
  <si>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</si>
  <si>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</si>
  <si>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</si>
  <si>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</si>
  <si>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</si>
  <si>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</si>
  <si>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</si>
  <si>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</si>
  <si>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</si>
  <si>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</si>
  <si>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</si>
  <si>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</si>
  <si>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</si>
  <si>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</si>
  <si>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</si>
  <si>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</si>
  <si>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</si>
  <si>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</si>
  <si>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</si>
  <si>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</si>
  <si>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</si>
  <si>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</si>
  <si>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</si>
  <si>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</si>
  <si>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</si>
  <si>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</si>
  <si>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</si>
  <si>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</si>
  <si>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</si>
  <si>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</si>
  <si>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</si>
  <si>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</si>
  <si>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</si>
  <si>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</si>
  <si>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</si>
  <si>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</si>
  <si>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</si>
  <si>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</si>
  <si>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</si>
  <si>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</si>
  <si>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</si>
  <si>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</si>
  <si>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</si>
  <si>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</si>
  <si>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</si>
  <si>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</si>
  <si>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</si>
  <si>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</si>
  <si>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</si>
  <si>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</si>
  <si>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</si>
  <si>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</si>
  <si>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</si>
  <si>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</si>
  <si>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</si>
  <si>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</si>
  <si>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</si>
  <si>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</si>
  <si>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</si>
  <si>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</si>
  <si>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</si>
  <si>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</si>
  <si>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</si>
  <si>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</si>
  <si>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</si>
  <si>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</si>
  <si>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</si>
  <si>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</si>
  <si>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</si>
  <si>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</si>
  <si>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</si>
  <si>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</si>
  <si>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</si>
  <si>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</si>
  <si>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</si>
  <si>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</si>
  <si>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</si>
  <si>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</si>
  <si>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</si>
  <si>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</si>
  <si>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</si>
  <si>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</si>
  <si>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</si>
  <si>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</si>
  <si>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</si>
  <si>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</si>
  <si>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</si>
  <si>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</si>
  <si>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</si>
  <si>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</si>
  <si>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</si>
  <si>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</si>
  <si>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</si>
  <si>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</si>
  <si>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</si>
  <si>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</si>
  <si>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</si>
  <si>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</si>
  <si>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</si>
  <si>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</si>
  <si>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</si>
  <si>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</si>
  <si>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</si>
  <si>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</si>
  <si>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</si>
  <si>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</si>
  <si>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</si>
  <si>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</si>
  <si>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</si>
  <si>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</si>
  <si>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</si>
  <si>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</si>
  <si>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</si>
  <si>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</si>
  <si>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</si>
  <si>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</si>
  <si>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</si>
  <si>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</si>
  <si>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</si>
  <si>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</si>
  <si>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</si>
  <si>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</si>
  <si>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</si>
  <si>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</si>
  <si>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</si>
  <si>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</si>
  <si>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</si>
  <si>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</si>
  <si>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</si>
  <si>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</si>
  <si>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</si>
  <si>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</si>
  <si>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</si>
  <si>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</si>
  <si>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</si>
  <si>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</si>
  <si>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</si>
  <si>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</si>
  <si>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</si>
  <si>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</si>
  <si>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</si>
  <si>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</si>
  <si>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</si>
  <si>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</si>
  <si>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</si>
  <si>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</si>
  <si>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</si>
  <si>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</si>
  <si>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</si>
  <si>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</si>
  <si>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</si>
  <si>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</si>
  <si>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</si>
  <si>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</si>
  <si>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</si>
  <si>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</si>
  <si>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</si>
  <si>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</si>
  <si>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</si>
  <si>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</si>
  <si>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</si>
  <si>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</si>
  <si>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</si>
  <si>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</si>
  <si>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</si>
  <si>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</si>
  <si>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</si>
  <si>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</si>
  <si>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</si>
  <si>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</si>
  <si>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</si>
  <si>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</si>
  <si>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</si>
  <si>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</si>
  <si>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</si>
  <si>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</si>
  <si>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</si>
  <si>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</si>
  <si>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</si>
  <si>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</si>
  <si>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</si>
  <si>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</si>
  <si>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</si>
  <si>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</si>
  <si>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</si>
  <si>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</si>
  <si>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</si>
  <si>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</si>
  <si>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</si>
  <si>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</si>
  <si>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</si>
  <si>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</si>
  <si>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</si>
  <si>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</si>
  <si>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</si>
  <si>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</si>
  <si>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</si>
  <si>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</si>
  <si>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</si>
  <si>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</si>
  <si>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</si>
  <si>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</si>
  <si>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</si>
  <si>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</si>
  <si>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</si>
  <si>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</si>
  <si>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</si>
  <si>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</si>
  <si>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</si>
  <si>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</si>
  <si>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</si>
  <si>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</si>
  <si>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</si>
  <si>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</si>
  <si>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</si>
  <si>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</si>
  <si>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</si>
  <si>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</si>
  <si>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</si>
  <si>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</si>
  <si>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</si>
  <si>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</si>
  <si>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</si>
  <si>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</si>
  <si>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</si>
  <si>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</si>
  <si>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</si>
  <si>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</si>
  <si>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</si>
  <si>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</si>
  <si>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</si>
  <si>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</si>
  <si>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</si>
  <si>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</si>
  <si>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</si>
  <si>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</si>
  <si>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</si>
  <si>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</si>
  <si>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</si>
  <si>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</si>
  <si>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</si>
  <si>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</si>
  <si>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</si>
  <si>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</si>
  <si>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</si>
  <si>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</si>
  <si>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</si>
  <si>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</si>
  <si>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</si>
  <si>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</si>
  <si>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</si>
  <si>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</si>
  <si>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</si>
  <si>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</si>
  <si>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</si>
  <si>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</si>
  <si>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</si>
  <si>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</si>
  <si>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</si>
  <si>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</si>
  <si>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</si>
  <si>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</si>
  <si>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</si>
  <si>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</si>
  <si>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</si>
  <si>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</si>
  <si>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</si>
  <si>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</si>
  <si>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</si>
  <si>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</si>
  <si>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</si>
  <si>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</si>
  <si>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</si>
  <si>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</si>
  <si>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</si>
  <si>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</si>
  <si>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</si>
  <si>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</si>
  <si>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</si>
  <si>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</si>
  <si>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</si>
  <si>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</si>
  <si>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</si>
  <si>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</si>
  <si>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</si>
  <si>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</si>
  <si>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</si>
  <si>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</si>
  <si>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</si>
  <si>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</si>
  <si>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</si>
  <si>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</si>
  <si>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</si>
  <si>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</si>
  <si>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</si>
  <si>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</si>
  <si>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</si>
  <si>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</si>
  <si>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</si>
  <si>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</si>
  <si>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</si>
  <si>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</si>
  <si>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</si>
  <si>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</si>
  <si>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</si>
  <si>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</si>
  <si>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</si>
  <si>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</si>
  <si>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</si>
  <si>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</si>
  <si>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</si>
  <si>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</si>
  <si>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</si>
  <si>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</si>
  <si>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</si>
  <si>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</si>
  <si>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</si>
  <si>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</si>
  <si>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</si>
  <si>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</si>
  <si>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</si>
  <si>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</si>
  <si>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</si>
  <si>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</si>
  <si>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</si>
  <si>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</si>
  <si>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</si>
  <si>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</si>
  <si>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</si>
  <si>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</si>
  <si>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</si>
  <si>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</si>
  <si>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</si>
  <si>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</si>
  <si>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</si>
  <si>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</si>
  <si>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</si>
  <si>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</si>
  <si>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</si>
  <si>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</si>
  <si>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</si>
  <si>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</si>
  <si>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</si>
  <si>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</si>
  <si>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</si>
  <si>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</si>
  <si>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</si>
  <si>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</si>
  <si>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</si>
  <si>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</si>
  <si>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</si>
  <si>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</si>
  <si>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</si>
  <si>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</si>
  <si>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</si>
  <si>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</si>
  <si>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</si>
  <si>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</si>
  <si>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</si>
  <si>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</si>
  <si>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</si>
  <si>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</si>
  <si>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</si>
  <si>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</si>
  <si>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</si>
  <si>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</si>
  <si>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</si>
  <si>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</si>
  <si>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</si>
  <si>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</si>
  <si>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</si>
  <si>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</si>
  <si>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</si>
  <si>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</si>
  <si>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</si>
  <si>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</si>
  <si>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</si>
  <si>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</si>
  <si>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</si>
  <si>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</si>
  <si>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</si>
  <si>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</si>
  <si>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</si>
  <si>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</si>
  <si>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</si>
  <si>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</si>
  <si>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</si>
  <si>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</si>
  <si>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</si>
  <si>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</si>
  <si>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</si>
  <si>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</si>
  <si>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</si>
  <si>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</si>
  <si>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</si>
  <si>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</si>
  <si>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</si>
  <si>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</si>
  <si>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</si>
  <si>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</si>
  <si>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</si>
  <si>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</si>
  <si>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</si>
  <si>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</si>
  <si>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</si>
  <si>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</si>
  <si>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</si>
  <si>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</si>
  <si>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</si>
  <si>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</si>
  <si>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</si>
  <si>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</si>
  <si>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</si>
  <si>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</si>
  <si>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</si>
  <si>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</si>
  <si>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</si>
  <si>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</si>
  <si>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</si>
  <si>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</si>
  <si>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</si>
  <si>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</si>
  <si>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</si>
  <si>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</si>
  <si>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</si>
  <si>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</si>
  <si>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</si>
  <si>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</si>
  <si>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</si>
  <si>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</si>
  <si>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</si>
  <si>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</si>
  <si>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</si>
  <si>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</si>
  <si>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</si>
  <si>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</si>
  <si>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</si>
  <si>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</si>
  <si>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</si>
  <si>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</si>
  <si>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</si>
  <si>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</si>
  <si>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</si>
  <si>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</si>
  <si>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</si>
  <si>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</si>
  <si>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</si>
  <si>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</si>
  <si>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</si>
  <si>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</si>
  <si>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</si>
  <si>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</si>
  <si>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</si>
  <si>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</si>
  <si>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</si>
  <si>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</si>
  <si>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</si>
  <si>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</si>
  <si>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</si>
  <si>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</si>
  <si>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</si>
  <si>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</si>
  <si>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</si>
  <si>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</si>
  <si>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</si>
  <si>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</si>
  <si>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</si>
  <si>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</si>
  <si>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</si>
  <si>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</si>
  <si>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</si>
  <si>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</si>
  <si>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</si>
  <si>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</si>
  <si>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</si>
  <si>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</si>
  <si>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</si>
  <si>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</si>
  <si>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</si>
  <si>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</si>
  <si>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</si>
  <si>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</si>
  <si>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</si>
  <si>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</si>
  <si>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</si>
  <si>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</si>
  <si>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</si>
  <si>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</si>
  <si>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</si>
  <si>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</si>
  <si>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</si>
  <si>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</si>
  <si>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</si>
  <si>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</si>
  <si>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</si>
  <si>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</si>
  <si>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</si>
  <si>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</si>
  <si>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</si>
  <si>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</si>
  <si>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</si>
  <si>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</si>
  <si>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</si>
  <si>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</si>
  <si>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</si>
  <si>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</si>
  <si>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</si>
  <si>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</si>
  <si>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</si>
  <si>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</si>
  <si>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</si>
  <si>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</si>
  <si>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</si>
  <si>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</si>
  <si>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</si>
  <si>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</si>
  <si>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</si>
  <si>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</si>
  <si>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</si>
  <si>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</si>
  <si>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</si>
  <si>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</si>
  <si>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</si>
  <si>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</si>
  <si>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</si>
  <si>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</si>
  <si>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</si>
  <si>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</si>
  <si>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</si>
  <si>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</si>
  <si>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</si>
  <si>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</si>
  <si>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</si>
  <si>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</si>
  <si>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</si>
  <si>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</si>
  <si>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</si>
  <si>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</si>
  <si>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</si>
  <si>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</si>
  <si>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</si>
  <si>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</si>
  <si>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</si>
  <si>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</si>
  <si>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</si>
  <si>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</si>
  <si>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</si>
  <si>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</si>
  <si>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</si>
  <si>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</si>
  <si>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</si>
  <si>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</si>
  <si>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</si>
  <si>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</si>
  <si>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</si>
  <si>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</si>
  <si>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</si>
  <si>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</si>
  <si>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</si>
  <si>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</si>
  <si>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</si>
  <si>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</si>
  <si>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</si>
  <si>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</si>
  <si>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</si>
  <si>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</si>
  <si>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</si>
  <si>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</si>
  <si>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</si>
  <si>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</si>
  <si>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</si>
  <si>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</si>
  <si>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</si>
  <si>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</si>
  <si>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</si>
  <si>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</si>
  <si>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</si>
  <si>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</si>
  <si>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</si>
  <si>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</si>
  <si>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</si>
  <si>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</si>
  <si>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</si>
  <si>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</si>
  <si>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</si>
  <si>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</si>
  <si>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</si>
  <si>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</si>
  <si>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</si>
  <si>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</si>
  <si>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</si>
  <si>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</si>
  <si>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</si>
  <si>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</si>
  <si>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</si>
  <si>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</si>
  <si>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</si>
  <si>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</si>
  <si>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</si>
  <si>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</si>
  <si>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</si>
  <si>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</si>
  <si>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</si>
  <si>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</si>
  <si>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</si>
  <si>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</si>
  <si>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</si>
  <si>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</si>
  <si>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</si>
  <si>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</si>
  <si>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</si>
  <si>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</si>
  <si>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</si>
  <si>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</si>
  <si>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</si>
  <si>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</si>
  <si>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</si>
  <si>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</si>
  <si>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</si>
  <si>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</si>
  <si>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</si>
  <si>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</si>
  <si>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</si>
  <si>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</si>
  <si>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</si>
  <si>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</si>
  <si>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</si>
  <si>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</si>
  <si>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</si>
  <si>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</si>
  <si>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</si>
  <si>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</si>
  <si>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</si>
  <si>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</si>
  <si>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</si>
  <si>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</si>
  <si>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</si>
  <si>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</si>
  <si>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</si>
  <si>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</si>
  <si>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</si>
  <si>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</si>
  <si>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</si>
  <si>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</si>
  <si>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</si>
  <si>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</si>
  <si>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</si>
  <si>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</si>
  <si>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</si>
  <si>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</si>
  <si>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</si>
  <si>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</si>
  <si>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</si>
  <si>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</si>
  <si>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</si>
  <si>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</si>
  <si>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</si>
  <si>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</si>
  <si>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</si>
  <si>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</si>
  <si>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</si>
  <si>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</si>
  <si>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</si>
  <si>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</si>
  <si>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</si>
  <si>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</si>
  <si>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</si>
  <si>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</si>
  <si>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</si>
  <si>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</si>
  <si>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</si>
  <si>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</si>
  <si>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</si>
  <si>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</si>
  <si>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</si>
  <si>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</si>
  <si>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</si>
  <si>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</si>
  <si>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</si>
  <si>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</si>
  <si>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</si>
  <si>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</si>
  <si>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</si>
  <si>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</si>
  <si>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</si>
  <si>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</si>
  <si>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</si>
  <si>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</si>
  <si>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</si>
  <si>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</si>
  <si>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</si>
  <si>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</si>
  <si>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</si>
  <si>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</si>
  <si>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</si>
  <si>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</si>
  <si>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</si>
  <si>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</si>
  <si>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</si>
  <si>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</si>
  <si>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</si>
  <si>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</si>
  <si>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</si>
  <si>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</si>
  <si>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</si>
  <si>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</si>
  <si>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</si>
  <si>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</si>
  <si>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</si>
  <si>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</si>
  <si>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</si>
  <si>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</si>
  <si>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</si>
  <si>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</si>
  <si>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</si>
  <si>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</si>
  <si>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</si>
  <si>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</si>
  <si>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</si>
  <si>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</si>
  <si>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</si>
  <si>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</si>
  <si>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</si>
  <si>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</si>
  <si>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</si>
  <si>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</si>
  <si>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</si>
  <si>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</si>
  <si>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</si>
  <si>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</si>
  <si>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</si>
  <si>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</si>
  <si>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</si>
  <si>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</si>
  <si>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</si>
  <si>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</si>
  <si>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</si>
  <si>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</si>
  <si>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</si>
  <si>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</si>
  <si>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</si>
  <si>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</si>
  <si>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</si>
  <si>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</si>
  <si>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</si>
  <si>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</si>
  <si>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</si>
  <si>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</si>
  <si>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</si>
  <si>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</si>
  <si>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</si>
  <si>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</si>
  <si>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</si>
  <si>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</si>
  <si>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</si>
  <si>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</si>
  <si>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</si>
  <si>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</si>
  <si>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</si>
  <si>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</si>
  <si>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</si>
  <si>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</si>
  <si>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</si>
  <si>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</si>
  <si>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</si>
  <si>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</si>
  <si>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</si>
  <si>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</si>
  <si>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</si>
  <si>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</si>
  <si>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</si>
  <si>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</si>
  <si>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</si>
  <si>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</si>
  <si>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</si>
  <si>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</si>
  <si>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</si>
  <si>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</si>
  <si>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</si>
  <si>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</si>
  <si>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</si>
  <si>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</si>
  <si>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</si>
  <si>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</si>
  <si>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</si>
  <si>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</si>
  <si>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</si>
  <si>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</si>
  <si>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</si>
  <si>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</si>
  <si>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</si>
  <si>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</si>
  <si>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</si>
  <si>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</si>
  <si>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</si>
  <si>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</si>
  <si>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</si>
  <si>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</si>
  <si>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</si>
  <si>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</si>
  <si>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</si>
  <si>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</si>
  <si>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</si>
  <si>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</si>
  <si>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</si>
  <si>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</si>
  <si>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</si>
  <si>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</si>
  <si>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</si>
  <si>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</si>
  <si>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</si>
  <si>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</si>
  <si>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</si>
  <si>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</si>
  <si>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</si>
  <si>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</si>
  <si>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</si>
  <si>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</si>
  <si>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</si>
  <si>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</si>
  <si>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</si>
  <si>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</si>
  <si>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</si>
  <si>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</si>
  <si>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</si>
  <si>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</si>
  <si>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</si>
  <si>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</si>
  <si>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</si>
  <si>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</si>
  <si>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</si>
  <si>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</si>
  <si>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</si>
  <si>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</si>
  <si>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</si>
  <si>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</si>
  <si>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</si>
  <si>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</si>
  <si>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</si>
  <si>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</si>
  <si>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</si>
  <si>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</si>
  <si>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</si>
  <si>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</si>
  <si>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</si>
  <si>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</si>
  <si>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</si>
  <si>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</si>
  <si>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</si>
  <si>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</si>
  <si>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</si>
  <si>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</si>
  <si>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</si>
  <si>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</si>
  <si>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</si>
  <si>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</si>
  <si>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</si>
  <si>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</si>
  <si>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</si>
  <si>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</si>
  <si>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</si>
  <si>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</si>
  <si>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</si>
  <si>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</si>
  <si>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</si>
  <si>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</si>
  <si>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</si>
  <si>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</si>
  <si>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</si>
  <si>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</si>
  <si>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</si>
  <si>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</si>
  <si>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</si>
  <si>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</si>
  <si>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</si>
  <si>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</si>
  <si>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</si>
  <si>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</si>
  <si>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</si>
  <si>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</si>
  <si>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</si>
  <si>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</si>
  <si>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</si>
  <si>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</si>
  <si>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</si>
  <si>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</si>
  <si>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</si>
  <si>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</si>
  <si>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</si>
  <si>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</si>
  <si>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</si>
  <si>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</si>
  <si>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</si>
  <si>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</si>
  <si>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</si>
  <si>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</si>
  <si>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</si>
  <si>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</si>
  <si>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</si>
  <si>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</si>
  <si>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</si>
  <si>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</si>
  <si>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</si>
  <si>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</si>
  <si>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</si>
  <si>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</si>
  <si>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</si>
  <si>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</si>
  <si>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</si>
  <si>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</si>
  <si>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</si>
  <si>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</si>
  <si>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</si>
  <si>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</si>
  <si>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</si>
  <si>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</si>
  <si>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</si>
  <si>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</si>
  <si>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</si>
  <si>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</si>
  <si>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</si>
  <si>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</si>
  <si>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</si>
  <si>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</si>
  <si>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</si>
  <si>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</si>
  <si>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</si>
  <si>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</si>
  <si>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</si>
  <si>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</si>
  <si>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</si>
  <si>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</si>
  <si>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</si>
  <si>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</si>
  <si>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</si>
  <si>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</si>
  <si>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</si>
  <si>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</si>
  <si>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</si>
  <si>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</si>
  <si>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</si>
  <si>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</si>
  <si>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</si>
  <si>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</si>
  <si>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</si>
  <si>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</si>
  <si>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</si>
  <si>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</si>
  <si>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</si>
  <si>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</si>
  <si>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</si>
  <si>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</si>
  <si>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</si>
  <si>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</si>
  <si>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</si>
  <si>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</si>
  <si>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</si>
  <si>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</si>
  <si>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</si>
  <si>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</si>
  <si>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</si>
  <si>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</si>
  <si>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</si>
  <si>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</si>
  <si>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</si>
  <si>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</si>
  <si>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</si>
  <si>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</si>
  <si>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</si>
  <si>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</si>
  <si>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</si>
  <si>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</si>
  <si>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</si>
  <si>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</si>
  <si>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</si>
  <si>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</si>
  <si>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</si>
  <si>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</si>
  <si>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</si>
  <si>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</si>
  <si>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</si>
  <si>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</si>
  <si>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</si>
  <si>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</si>
  <si>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</si>
  <si>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</si>
  <si>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</si>
  <si>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</si>
  <si>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</si>
  <si>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</si>
  <si>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</si>
  <si>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</si>
  <si>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</si>
  <si>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</si>
  <si>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</si>
  <si>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</si>
  <si>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</si>
  <si>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</si>
  <si>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</si>
  <si>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</si>
  <si>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</si>
  <si>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</si>
  <si>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</si>
  <si>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</si>
  <si>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</si>
  <si>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</si>
  <si>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</si>
  <si>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</si>
  <si>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</si>
  <si>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</si>
  <si>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</si>
  <si>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</si>
  <si>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</si>
  <si>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</si>
  <si>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</si>
  <si>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</si>
  <si>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</si>
  <si>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</si>
  <si>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</si>
  <si>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</si>
  <si>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</si>
  <si>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</si>
  <si>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</si>
  <si>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</si>
  <si>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</si>
  <si>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</si>
  <si>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</si>
  <si>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</si>
  <si>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</si>
  <si>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</si>
  <si>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</si>
  <si>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</si>
  <si>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</si>
  <si>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</si>
  <si>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</si>
  <si>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</si>
  <si>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</si>
  <si>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</si>
  <si>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</si>
  <si>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</si>
  <si>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</si>
  <si>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</si>
  <si>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</si>
  <si>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</si>
  <si>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</si>
  <si>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</si>
  <si>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</si>
  <si>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</si>
  <si>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</si>
  <si>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</si>
  <si>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</si>
  <si>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</si>
  <si>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</si>
  <si>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</si>
  <si>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</si>
  <si>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</si>
  <si>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</si>
  <si>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</si>
  <si>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</si>
  <si>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</si>
  <si>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</si>
  <si>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</si>
  <si>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</si>
  <si>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</si>
  <si>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</si>
  <si>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</si>
  <si>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</si>
  <si>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</si>
  <si>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</si>
  <si>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</si>
  <si>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</si>
  <si>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</si>
  <si>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</si>
  <si>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</si>
  <si>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</si>
  <si>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</si>
  <si>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</si>
  <si>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</si>
  <si>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</si>
  <si>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</si>
  <si>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</si>
  <si>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</si>
  <si>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</si>
  <si>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</si>
  <si>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</si>
  <si>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</si>
  <si>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</si>
  <si>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</si>
  <si>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</si>
  <si>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</si>
  <si>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</si>
  <si>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</si>
  <si>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</si>
  <si>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</si>
  <si>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</si>
  <si>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</si>
  <si>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</si>
  <si>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</si>
  <si>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</si>
  <si>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</si>
  <si>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</si>
  <si>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</si>
  <si>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</si>
  <si>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</si>
  <si>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</si>
  <si>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</si>
  <si>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</si>
  <si>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</si>
  <si>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</si>
  <si>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</si>
  <si>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</si>
  <si>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</si>
  <si>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</si>
  <si>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</si>
  <si>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</si>
  <si>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</si>
  <si>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</si>
  <si>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</si>
  <si>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</si>
  <si>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</si>
  <si>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</si>
  <si>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</si>
  <si>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</si>
  <si>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</si>
  <si>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</si>
  <si>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</si>
  <si>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</si>
  <si>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</si>
  <si>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</si>
  <si>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</si>
  <si>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</si>
  <si>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</si>
  <si>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</si>
  <si>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</si>
  <si>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</si>
  <si>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</si>
  <si>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</si>
  <si>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</si>
  <si>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</si>
  <si>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</si>
  <si>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</si>
  <si>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</si>
  <si>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</si>
  <si>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</si>
  <si>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</si>
  <si>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</si>
  <si>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</si>
  <si>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</si>
  <si>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</si>
  <si>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</si>
  <si>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</si>
  <si>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</si>
  <si>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</si>
  <si>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</si>
  <si>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</si>
  <si>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</si>
  <si>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</si>
  <si>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</si>
  <si>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</si>
  <si>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</si>
  <si>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</si>
  <si>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</si>
  <si>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</si>
  <si>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</si>
  <si>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</si>
  <si>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</si>
  <si>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</si>
  <si>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</si>
  <si>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</si>
  <si>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</si>
  <si>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</si>
  <si>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</si>
  <si>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</si>
  <si>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</si>
  <si>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</si>
  <si>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</si>
  <si>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</si>
  <si>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</si>
  <si>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</si>
  <si>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</si>
  <si>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</si>
  <si>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</si>
  <si>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</si>
  <si>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</si>
  <si>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</si>
  <si>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</si>
  <si>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</si>
  <si>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</si>
  <si>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</si>
  <si>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</si>
  <si>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</si>
  <si>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</si>
  <si>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</si>
  <si>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</si>
  <si>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</si>
  <si>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</si>
  <si>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</si>
  <si>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</si>
  <si>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</si>
  <si>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</si>
  <si>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</si>
  <si>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</si>
  <si>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</si>
  <si>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</si>
  <si>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</si>
  <si>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</si>
  <si>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</si>
  <si>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</si>
  <si>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</si>
  <si>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</si>
  <si>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</si>
  <si>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</si>
  <si>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</si>
  <si>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</si>
  <si>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</si>
  <si>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</si>
  <si>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</si>
  <si>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</si>
  <si>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</si>
  <si>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</si>
  <si>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</si>
  <si>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</si>
  <si>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</si>
  <si>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</si>
  <si>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</si>
  <si>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</si>
  <si>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</si>
  <si>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</si>
  <si>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</si>
  <si>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</si>
  <si>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</si>
  <si>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</si>
  <si>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</si>
  <si>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</si>
  <si>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</si>
  <si>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</si>
  <si>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</si>
  <si>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</si>
  <si>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</si>
  <si>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</si>
  <si>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</si>
  <si>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</si>
  <si>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</si>
  <si>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</si>
  <si>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</si>
  <si>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</si>
  <si>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</si>
  <si>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</si>
  <si>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</si>
  <si>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</si>
  <si>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</si>
  <si>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</si>
  <si>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</si>
  <si>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</si>
  <si>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</si>
  <si>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</si>
  <si>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</si>
  <si>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</si>
  <si>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</si>
  <si>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</si>
  <si>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</si>
  <si>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</si>
  <si>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</si>
  <si>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</si>
  <si>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</si>
  <si>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</si>
  <si>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</si>
  <si>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</si>
  <si>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</si>
  <si>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</si>
  <si>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</si>
  <si>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</si>
  <si>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</si>
  <si>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</si>
  <si>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</si>
  <si>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</si>
  <si>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</si>
  <si>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</si>
  <si>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</si>
  <si>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</si>
  <si>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</si>
  <si>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</si>
  <si>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</si>
  <si>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</si>
  <si>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</si>
  <si>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</si>
  <si>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</si>
  <si>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</si>
  <si>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</si>
  <si>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</si>
  <si>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</si>
  <si>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</si>
  <si>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</si>
  <si>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</si>
  <si>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</si>
  <si>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</si>
  <si>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</si>
  <si>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</si>
  <si>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</si>
  <si>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</si>
  <si>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</si>
  <si>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</si>
  <si>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</si>
  <si>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</si>
  <si>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</si>
  <si>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</si>
  <si>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</si>
  <si>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</si>
  <si>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</si>
  <si>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</si>
  <si>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</si>
  <si>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</si>
  <si>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</si>
  <si>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</si>
  <si>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</si>
  <si>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</si>
  <si>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</si>
  <si>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</si>
  <si>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</si>
  <si>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</si>
  <si>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</si>
  <si>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</si>
  <si>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</si>
  <si>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</si>
  <si>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</si>
  <si>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</si>
  <si>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</si>
  <si>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</si>
  <si>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</si>
  <si>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</si>
  <si>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</si>
  <si>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</si>
  <si>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</si>
  <si>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</si>
  <si>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</si>
  <si>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</si>
  <si>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</si>
  <si>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</si>
  <si>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</si>
  <si>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</si>
  <si>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</si>
  <si>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</si>
  <si>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</si>
  <si>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</si>
  <si>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</si>
  <si>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</si>
  <si>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</si>
  <si>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</si>
  <si>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</si>
  <si>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</si>
  <si>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</si>
  <si>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</si>
  <si>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</si>
  <si>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</si>
  <si>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</si>
  <si>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</si>
  <si>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</si>
  <si>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</si>
  <si>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</si>
  <si>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</si>
  <si>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</si>
  <si>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</si>
  <si>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</si>
  <si>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</si>
  <si>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</si>
  <si>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</si>
  <si>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</si>
  <si>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</si>
  <si>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</si>
  <si>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</si>
  <si>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</si>
  <si>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</si>
  <si>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</si>
  <si>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</si>
  <si>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</si>
  <si>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</si>
  <si>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</si>
  <si>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</si>
  <si>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</si>
  <si>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</si>
  <si>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</si>
  <si>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</si>
  <si>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</si>
  <si>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</si>
  <si>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</si>
  <si>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</si>
  <si>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</si>
  <si>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</si>
  <si>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</si>
  <si>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</si>
  <si>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</si>
  <si>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</si>
  <si>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</si>
  <si>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</si>
  <si>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</si>
  <si>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</si>
  <si>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</si>
  <si>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</si>
  <si>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</si>
  <si>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</si>
  <si>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</si>
  <si>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</si>
  <si>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</si>
  <si>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</si>
  <si>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</si>
  <si>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</si>
  <si>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</si>
  <si>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</si>
  <si>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</si>
  <si>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</si>
  <si>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</si>
  <si>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</si>
  <si>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</si>
  <si>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</si>
  <si>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</si>
  <si>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</si>
  <si>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</si>
  <si>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</si>
  <si>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</si>
  <si>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</si>
  <si>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</si>
  <si>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</si>
  <si>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</si>
  <si>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</si>
  <si>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</si>
  <si>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</si>
  <si>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</si>
  <si>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</si>
  <si>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</si>
  <si>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</si>
  <si>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</si>
  <si>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</si>
  <si>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</si>
  <si>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</si>
  <si>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</si>
  <si>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</si>
  <si>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</si>
  <si>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</si>
  <si>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</si>
  <si>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</si>
  <si>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</si>
  <si>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</si>
  <si>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</si>
  <si>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</si>
  <si>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</si>
  <si>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</si>
  <si>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</si>
  <si>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</si>
  <si>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</si>
  <si>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</si>
  <si>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</si>
  <si>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</si>
  <si>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</si>
  <si>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</si>
  <si>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</si>
  <si>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</si>
  <si>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</si>
  <si>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</si>
  <si>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</si>
  <si>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</si>
  <si>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</si>
  <si>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</si>
  <si>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</si>
  <si>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</si>
  <si>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</si>
  <si>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</si>
  <si>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</si>
  <si>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</si>
  <si>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</si>
  <si>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</si>
  <si>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</si>
  <si>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</si>
  <si>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</si>
  <si>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</si>
  <si>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</si>
  <si>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</si>
  <si>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</si>
  <si>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</si>
  <si>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</si>
  <si>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</si>
  <si>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</si>
  <si>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</si>
  <si>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</si>
  <si>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</si>
  <si>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</si>
  <si>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</si>
  <si>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</si>
  <si>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</si>
  <si>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</si>
  <si>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</si>
  <si>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</si>
  <si>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</si>
  <si>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</si>
  <si>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</si>
  <si>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</si>
  <si>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</si>
  <si>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</si>
  <si>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</si>
  <si>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</si>
  <si>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</si>
  <si>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</si>
  <si>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</si>
  <si>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</si>
  <si>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</si>
  <si>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</si>
  <si>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</si>
  <si>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</si>
  <si>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</si>
  <si>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</si>
  <si>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</si>
  <si>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</si>
  <si>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</si>
  <si>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</si>
  <si>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</si>
  <si>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</si>
  <si>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</si>
  <si>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</si>
  <si>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</si>
  <si>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</si>
  <si>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</si>
  <si>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</si>
  <si>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</si>
  <si>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</si>
  <si>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</si>
  <si>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</si>
  <si>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</si>
  <si>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</si>
  <si>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</si>
  <si>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</si>
  <si>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</si>
  <si>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</si>
  <si>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</si>
  <si>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</si>
  <si>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</si>
  <si>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</si>
  <si>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</si>
  <si>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</si>
  <si>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</si>
  <si>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</si>
  <si>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</si>
  <si>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</si>
  <si>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</si>
  <si>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</si>
  <si>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</si>
  <si>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</si>
  <si>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</si>
  <si>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</si>
  <si>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</si>
  <si>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</si>
  <si>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</si>
  <si>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</si>
  <si>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</si>
  <si>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</si>
  <si>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</si>
  <si>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</si>
  <si>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</si>
  <si>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</si>
  <si>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</si>
  <si>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</si>
  <si>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</si>
  <si>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</si>
  <si>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</si>
  <si>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</si>
  <si>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</si>
  <si>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</si>
  <si>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</si>
  <si>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</si>
  <si>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</si>
  <si>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</si>
  <si>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</si>
  <si>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</si>
  <si>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</si>
  <si>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</si>
  <si>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</si>
  <si>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</si>
  <si>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</si>
  <si>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</si>
  <si>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</si>
  <si>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</si>
  <si>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</si>
  <si>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</si>
  <si>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</si>
  <si>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</si>
  <si>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</si>
  <si>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</si>
  <si>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</si>
  <si>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</si>
  <si>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</si>
  <si>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</si>
  <si>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</si>
  <si>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</si>
  <si>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</si>
  <si>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</si>
  <si>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</si>
  <si>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</si>
  <si>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</si>
  <si>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</si>
  <si>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</si>
  <si>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</si>
  <si>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</si>
  <si>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</si>
  <si>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</si>
  <si>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</si>
  <si>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</si>
  <si>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</si>
  <si>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</si>
  <si>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</si>
  <si>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</si>
  <si>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</si>
  <si>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</si>
  <si>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</si>
  <si>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</si>
  <si>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</si>
  <si>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</si>
  <si>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</si>
  <si>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</si>
  <si>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</si>
  <si>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</si>
  <si>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</si>
  <si>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</si>
  <si>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</si>
  <si>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</si>
  <si>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</si>
  <si>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</si>
  <si>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</si>
  <si>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</si>
  <si>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</si>
  <si>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</si>
  <si>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</si>
  <si>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</si>
  <si>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</si>
  <si>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</si>
  <si>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</si>
  <si>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</si>
  <si>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</si>
  <si>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</si>
  <si>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</si>
  <si>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</si>
  <si>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</si>
  <si>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</si>
  <si>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</si>
  <si>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</si>
  <si>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</si>
  <si>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</si>
  <si>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</si>
  <si>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</si>
  <si>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</si>
  <si>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</si>
  <si>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</si>
  <si>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</si>
  <si>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</si>
  <si>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</si>
  <si>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</si>
  <si>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</si>
  <si>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</si>
  <si>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</si>
  <si>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</si>
  <si>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</si>
  <si>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</si>
  <si>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</si>
  <si>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</si>
  <si>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</si>
  <si>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</si>
  <si>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</si>
  <si>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</si>
  <si>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</si>
  <si>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</si>
  <si>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</si>
  <si>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</si>
  <si>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</si>
  <si>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</si>
  <si>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</si>
  <si>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</si>
  <si>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</si>
  <si>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</si>
  <si>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</si>
  <si>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</si>
  <si>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</si>
  <si>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</si>
  <si>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</si>
  <si>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</si>
  <si>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</si>
  <si>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</si>
  <si>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</si>
  <si>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</si>
  <si>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</si>
  <si>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</si>
  <si>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</si>
  <si>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</si>
  <si>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</si>
  <si>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</si>
  <si>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</si>
  <si>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</si>
  <si>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</si>
  <si>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</si>
  <si>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</si>
  <si>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</si>
  <si>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</si>
  <si>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</si>
  <si>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</si>
  <si>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</si>
  <si>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</si>
  <si>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</si>
  <si>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</si>
  <si>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</si>
  <si>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</si>
  <si>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</si>
  <si>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</si>
  <si>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</si>
  <si>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</si>
  <si>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</si>
  <si>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</si>
  <si>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</si>
  <si>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</si>
  <si>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</si>
  <si>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</si>
  <si>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</si>
  <si>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</si>
  <si>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</si>
  <si>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</si>
  <si>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</si>
  <si>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</si>
  <si>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</si>
  <si>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</si>
  <si>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</si>
  <si>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</si>
  <si>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</si>
  <si>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</si>
  <si>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</si>
  <si>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</si>
  <si>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</si>
  <si>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</si>
  <si>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</si>
  <si>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</si>
  <si>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</si>
  <si>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</si>
  <si>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</si>
  <si>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</si>
  <si>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</si>
  <si>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</si>
  <si>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</si>
  <si>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</si>
  <si>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</si>
  <si>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</si>
  <si>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</si>
  <si>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</si>
  <si>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</si>
  <si>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</si>
  <si>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</si>
  <si>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</si>
  <si>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</si>
  <si>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</si>
  <si>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</si>
  <si>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</si>
  <si>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</si>
  <si>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</si>
  <si>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</si>
  <si>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</si>
  <si>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</si>
  <si>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</si>
  <si>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</si>
  <si>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</si>
  <si>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</si>
  <si>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</si>
  <si>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</si>
  <si>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</si>
  <si>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</si>
  <si>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</si>
  <si>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</si>
  <si>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</si>
  <si>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</si>
  <si>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</si>
  <si>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</si>
  <si>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</si>
  <si>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</si>
  <si>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</si>
  <si>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</si>
  <si>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</si>
  <si>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</si>
  <si>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</si>
  <si>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</si>
  <si>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</si>
  <si>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</si>
  <si>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</si>
  <si>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</si>
  <si>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</si>
  <si>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</si>
  <si>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</si>
  <si>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</si>
  <si>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</si>
  <si>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</si>
  <si>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</si>
  <si>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</si>
  <si>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</si>
  <si>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</si>
  <si>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</si>
  <si>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</si>
  <si>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</si>
  <si>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</si>
  <si>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</si>
  <si>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</si>
  <si>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</si>
  <si>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</si>
  <si>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</si>
  <si>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</si>
  <si>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</si>
  <si>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</si>
  <si>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</si>
  <si>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</si>
  <si>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</si>
  <si>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</si>
  <si>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</si>
  <si>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</si>
  <si>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</si>
  <si>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</si>
  <si>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</si>
  <si>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</si>
  <si>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</si>
  <si>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</si>
  <si>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</si>
  <si>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</si>
  <si>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</si>
  <si>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</si>
  <si>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</si>
  <si>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</si>
  <si>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</si>
  <si>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</si>
  <si>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</si>
  <si>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</si>
  <si>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</si>
  <si>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</si>
  <si>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</si>
  <si>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</si>
  <si>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</si>
  <si>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</si>
  <si>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</si>
  <si>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</si>
  <si>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</si>
  <si>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</si>
  <si>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</si>
  <si>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</si>
  <si>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</si>
  <si>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</si>
  <si>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</si>
  <si>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</si>
  <si>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</si>
  <si>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</si>
  <si>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</si>
  <si>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</si>
  <si>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</si>
  <si>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</si>
  <si>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</si>
  <si>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</si>
  <si>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</si>
  <si>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</si>
  <si>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</si>
  <si>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</si>
  <si>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</si>
  <si>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</si>
  <si>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</si>
  <si>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</si>
  <si>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</si>
  <si>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</si>
  <si>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</si>
  <si>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</si>
  <si>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</si>
  <si>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</si>
  <si>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</si>
  <si>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</si>
  <si>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</si>
  <si>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</si>
  <si>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</si>
  <si>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</si>
  <si>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</si>
  <si>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</si>
  <si>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</si>
  <si>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</si>
  <si>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</si>
  <si>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</si>
  <si>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</si>
  <si>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</si>
  <si>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</si>
  <si>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</si>
  <si>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</si>
  <si>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</si>
  <si>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</si>
  <si>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</si>
  <si>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</si>
  <si>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</si>
  <si>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</si>
  <si>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</si>
  <si>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</si>
  <si>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</si>
  <si>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</si>
  <si>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</si>
  <si>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</si>
  <si>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</si>
  <si>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</si>
  <si>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</si>
  <si>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</si>
  <si>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</si>
  <si>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</si>
  <si>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</si>
  <si>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</si>
  <si>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</si>
  <si>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</si>
  <si>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</si>
  <si>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</si>
  <si>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</si>
  <si>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</si>
  <si>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</si>
  <si>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</si>
  <si>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</si>
  <si>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</si>
  <si>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</si>
  <si>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</si>
  <si>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</si>
  <si>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</si>
  <si>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</si>
  <si>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</si>
  <si>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</si>
  <si>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</si>
  <si>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</si>
  <si>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</si>
  <si>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</si>
  <si>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</si>
  <si>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</si>
  <si>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</si>
  <si>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</si>
  <si>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</si>
  <si>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</si>
  <si>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</si>
  <si>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</si>
  <si>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</si>
  <si>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</si>
  <si>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</si>
  <si>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</si>
  <si>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</si>
  <si>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</si>
  <si>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</si>
  <si>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</si>
  <si>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</si>
  <si>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</si>
  <si>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</si>
  <si>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</si>
  <si>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</si>
  <si>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</si>
  <si>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</si>
  <si>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</si>
  <si>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</si>
  <si>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</si>
  <si>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</si>
  <si>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</si>
  <si>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</si>
  <si>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</si>
  <si>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</si>
  <si>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</si>
  <si>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</si>
  <si>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</si>
  <si>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</si>
  <si>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</si>
  <si>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</si>
  <si>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</si>
  <si>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</si>
  <si>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</si>
  <si>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</si>
  <si>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</si>
  <si>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</si>
  <si>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</si>
  <si>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</si>
  <si>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</si>
  <si>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</si>
  <si>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</si>
  <si>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</si>
  <si>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</si>
  <si>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</si>
  <si>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</si>
  <si>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</si>
  <si>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</si>
  <si>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</si>
  <si>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</si>
  <si>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</si>
  <si>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</si>
  <si>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</si>
  <si>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</si>
  <si>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</si>
  <si>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</si>
  <si>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</si>
  <si>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</si>
  <si>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</si>
  <si>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</si>
  <si>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</si>
  <si>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</si>
  <si>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</si>
  <si>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</si>
  <si>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</si>
  <si>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</si>
  <si>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</si>
  <si>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</si>
  <si>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</si>
  <si>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</si>
  <si>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</si>
  <si>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</si>
  <si>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</si>
  <si>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</si>
  <si>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</si>
  <si>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</si>
  <si>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</si>
  <si>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</si>
  <si>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</si>
  <si>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</si>
  <si>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</si>
  <si>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</si>
  <si>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</si>
  <si>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</si>
  <si>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</si>
  <si>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</si>
  <si>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</si>
  <si>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</si>
  <si>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</si>
  <si>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</si>
  <si>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</si>
  <si>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</si>
  <si>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</si>
  <si>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</si>
  <si>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</si>
  <si>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</si>
  <si>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</si>
  <si>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</si>
  <si>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</si>
  <si>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</si>
  <si>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</si>
  <si>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</si>
  <si>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</si>
  <si>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</si>
  <si>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</si>
  <si>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</si>
  <si>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</si>
  <si>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</si>
  <si>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</si>
  <si>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</si>
  <si>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</si>
  <si>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</si>
  <si>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</si>
  <si>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</si>
  <si>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</si>
  <si>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</si>
  <si>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</si>
  <si>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</si>
  <si>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</si>
  <si>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</si>
  <si>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</si>
  <si>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</si>
  <si>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</si>
  <si>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</si>
  <si>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</si>
  <si>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</si>
  <si>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</si>
  <si>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</si>
  <si>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</si>
  <si>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</si>
  <si>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</si>
  <si>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</si>
  <si>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</si>
  <si>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</si>
  <si>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</si>
  <si>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</si>
  <si>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</si>
  <si>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</si>
  <si>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</si>
  <si>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</si>
  <si>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</si>
  <si>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</si>
  <si>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</si>
  <si>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</si>
  <si>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</si>
  <si>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</si>
  <si>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</si>
  <si>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</si>
  <si>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</si>
  <si>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</si>
  <si>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</si>
  <si>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</si>
  <si>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</si>
  <si>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</si>
  <si>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</si>
  <si>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</si>
  <si>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</si>
  <si>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</si>
  <si>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</si>
  <si>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</si>
  <si>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</si>
  <si>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</si>
  <si>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</si>
  <si>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</si>
  <si>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</si>
  <si>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</si>
  <si>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</si>
  <si>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</si>
  <si>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</si>
  <si>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</si>
  <si>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</si>
  <si>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</si>
  <si>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</si>
  <si>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</si>
  <si>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</si>
  <si>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</si>
  <si>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</si>
  <si>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</si>
  <si>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</si>
  <si>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</si>
  <si>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</si>
  <si>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</si>
  <si>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</si>
  <si>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</si>
  <si>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</si>
  <si>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</si>
  <si>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</si>
  <si>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</si>
  <si>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</si>
  <si>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</si>
  <si>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</si>
  <si>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</si>
  <si>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</si>
  <si>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</si>
  <si>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</si>
  <si>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</si>
  <si>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</si>
  <si>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</si>
  <si>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</si>
  <si>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</si>
  <si>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</si>
  <si>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</si>
  <si>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</si>
  <si>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</si>
  <si>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</si>
  <si>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</si>
  <si>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</si>
  <si>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</si>
  <si>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</si>
  <si>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</si>
  <si>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</si>
  <si>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</si>
  <si>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</si>
  <si>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</si>
  <si>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</si>
  <si>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</si>
  <si>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</si>
  <si>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</si>
  <si>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</si>
  <si>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</si>
  <si>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</si>
  <si>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</si>
  <si>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</si>
  <si>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</si>
  <si>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</si>
  <si>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</si>
  <si>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</si>
  <si>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</si>
  <si>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</si>
  <si>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</si>
  <si>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</si>
  <si>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</si>
  <si>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</si>
  <si>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</si>
  <si>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</si>
  <si>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</si>
  <si>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</si>
  <si>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</si>
  <si>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</si>
  <si>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</si>
  <si>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</si>
  <si>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</si>
  <si>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</si>
  <si>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</si>
  <si>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</si>
  <si>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</si>
  <si>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</si>
  <si>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</si>
  <si>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</si>
  <si>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</si>
  <si>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</si>
  <si>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</si>
  <si>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</si>
  <si>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</si>
  <si>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</si>
  <si>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</si>
  <si>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</si>
  <si>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</si>
  <si>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</si>
  <si>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</si>
  <si>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</si>
  <si>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</si>
  <si>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</si>
  <si>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</si>
  <si>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</si>
  <si>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</si>
  <si>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</si>
  <si>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</si>
  <si>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</si>
  <si>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</si>
  <si>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</si>
  <si>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</si>
  <si>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</si>
  <si>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</si>
  <si>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</si>
  <si>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</si>
  <si>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</si>
  <si>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</si>
  <si>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</si>
  <si>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</si>
  <si>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</si>
  <si>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</si>
  <si>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</si>
  <si>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</si>
  <si>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</si>
  <si>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</si>
  <si>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</si>
  <si>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</si>
  <si>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</si>
  <si>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</si>
  <si>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</si>
  <si>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</si>
  <si>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</si>
  <si>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</si>
  <si>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</si>
  <si>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</si>
  <si>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</si>
  <si>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</si>
  <si>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</si>
  <si>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</si>
  <si>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</si>
  <si>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</si>
  <si>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</si>
  <si>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</si>
  <si>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</si>
  <si>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</si>
  <si>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</si>
  <si>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</si>
  <si>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</si>
  <si>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</si>
  <si>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</si>
  <si>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</si>
  <si>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</si>
  <si>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</si>
  <si>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</si>
  <si>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</si>
  <si>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</si>
  <si>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</si>
  <si>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</si>
  <si>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</si>
  <si>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</si>
  <si>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</si>
  <si>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</si>
  <si>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</si>
  <si>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</si>
  <si>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</si>
  <si>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</si>
  <si>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</si>
  <si>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</si>
  <si>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</si>
  <si>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</si>
  <si>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</si>
  <si>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</si>
  <si>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</si>
  <si>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</si>
  <si>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</si>
  <si>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</si>
  <si>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</si>
  <si>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</si>
  <si>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</si>
  <si>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</si>
  <si>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</si>
  <si>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</si>
  <si>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</si>
  <si>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</si>
  <si>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</si>
  <si>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</si>
  <si>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</si>
  <si>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</si>
  <si>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</si>
  <si>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</si>
  <si>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</si>
  <si>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</si>
  <si>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</si>
  <si>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</si>
  <si>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</si>
  <si>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</si>
  <si>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</si>
  <si>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</si>
  <si>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</si>
  <si>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</si>
  <si>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</si>
  <si>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</si>
  <si>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</si>
  <si>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</si>
  <si>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</si>
  <si>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</si>
  <si>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</si>
  <si>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</si>
  <si>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</si>
  <si>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</si>
  <si>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</si>
  <si>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</si>
  <si>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</si>
  <si>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</si>
  <si>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</si>
  <si>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</si>
  <si>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</si>
  <si>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</si>
  <si>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</si>
  <si>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</si>
  <si>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</si>
  <si>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</si>
  <si>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</si>
  <si>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</si>
  <si>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</si>
  <si>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</si>
  <si>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</si>
  <si>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</si>
  <si>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</si>
  <si>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</si>
  <si>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</si>
  <si>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</si>
  <si>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</si>
  <si>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</si>
  <si>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</si>
  <si>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</si>
  <si>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</si>
  <si>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</si>
  <si>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</si>
  <si>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</si>
  <si>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</si>
  <si>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</si>
  <si>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</si>
  <si>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</si>
  <si>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</si>
  <si>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</si>
  <si>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</si>
  <si>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</si>
  <si>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</si>
  <si>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</si>
  <si>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</si>
  <si>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</si>
  <si>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</si>
  <si>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</si>
  <si>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</si>
  <si>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</si>
  <si>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</si>
  <si>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</si>
  <si>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</si>
  <si>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</si>
  <si>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</si>
  <si>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</si>
  <si>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</si>
  <si>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</si>
  <si>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</si>
  <si>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</si>
  <si>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</si>
  <si>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</si>
  <si>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</si>
  <si>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</si>
  <si>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</si>
  <si>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</si>
  <si>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</si>
  <si>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</si>
  <si>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</si>
  <si>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</si>
  <si>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</si>
  <si>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</si>
  <si>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</si>
  <si>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</si>
  <si>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</si>
  <si>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</si>
  <si>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</si>
  <si>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</si>
  <si>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</si>
  <si>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</si>
  <si>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</si>
  <si>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</si>
  <si>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</si>
  <si>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</si>
  <si>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</si>
  <si>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</si>
  <si>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</si>
  <si>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</si>
  <si>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</si>
  <si>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</si>
  <si>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</si>
  <si>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</si>
  <si>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</si>
  <si>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</si>
  <si>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</si>
  <si>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</si>
  <si>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</si>
  <si>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</si>
  <si>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</si>
  <si>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</si>
  <si>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</si>
  <si>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</si>
  <si>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</si>
  <si>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</si>
  <si>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</si>
  <si>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</si>
  <si>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</si>
  <si>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</si>
  <si>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</si>
  <si>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</si>
  <si>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</si>
  <si>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</si>
  <si>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</si>
  <si>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</si>
  <si>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</si>
  <si>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</si>
  <si>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</si>
  <si>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</si>
  <si>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</si>
  <si>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</si>
  <si>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</si>
  <si>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</si>
  <si>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</si>
  <si>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</si>
  <si>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</si>
  <si>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</si>
  <si>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</si>
  <si>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</si>
  <si>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</si>
  <si>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</si>
  <si>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</si>
  <si>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</si>
  <si>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</si>
  <si>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</si>
  <si>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</si>
  <si>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</si>
  <si>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</si>
  <si>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</si>
  <si>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</si>
  <si>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</si>
  <si>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</si>
  <si>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</si>
  <si>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</si>
  <si>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</si>
  <si>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</si>
  <si>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</si>
  <si>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</si>
  <si>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</si>
  <si>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</si>
  <si>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</si>
  <si>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</si>
  <si>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</si>
  <si>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</si>
  <si>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</si>
  <si>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</si>
  <si>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</si>
  <si>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</si>
  <si>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</si>
  <si>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</si>
  <si>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</si>
  <si>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</si>
  <si>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</si>
  <si>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</si>
  <si>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</si>
  <si>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</si>
  <si>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</si>
  <si>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</si>
  <si>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</si>
  <si>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</si>
  <si>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</si>
  <si>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</si>
  <si>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</si>
  <si>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</si>
  <si>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</si>
  <si>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</si>
  <si>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</si>
  <si>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</si>
  <si>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</si>
  <si>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</si>
  <si>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</si>
  <si>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</si>
  <si>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</si>
  <si>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</si>
  <si>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</si>
  <si>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</si>
  <si>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</si>
  <si>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</si>
  <si>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</si>
  <si>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</si>
  <si>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</si>
  <si>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</si>
  <si>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</si>
  <si>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</si>
  <si>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</si>
  <si>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</si>
  <si>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</si>
  <si>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</si>
  <si>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</si>
  <si>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</si>
  <si>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</si>
  <si>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</si>
  <si>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</si>
  <si>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</si>
  <si>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</si>
  <si>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</si>
  <si>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</si>
  <si>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</si>
  <si>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</si>
  <si>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</si>
  <si>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</si>
  <si>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</si>
  <si>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</si>
  <si>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</si>
  <si>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</si>
  <si>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</si>
  <si>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</si>
  <si>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</si>
  <si>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</si>
  <si>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</si>
  <si>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</si>
  <si>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</si>
  <si>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</si>
  <si>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</si>
  <si>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</si>
  <si>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</si>
  <si>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</si>
  <si>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</si>
  <si>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</si>
  <si>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</si>
  <si>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</si>
  <si>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</si>
  <si>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</si>
  <si>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</si>
  <si>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</si>
  <si>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</si>
  <si>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</si>
  <si>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</si>
  <si>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</si>
  <si>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</si>
  <si>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</si>
  <si>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</si>
  <si>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</si>
  <si>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</si>
  <si>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</si>
  <si>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</si>
  <si>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</si>
  <si>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</si>
  <si>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</si>
  <si>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</si>
  <si>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</si>
  <si>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</si>
  <si>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</si>
  <si>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</si>
  <si>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</si>
  <si>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</si>
  <si>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</si>
  <si>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</si>
  <si>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</si>
  <si>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</si>
  <si>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</si>
  <si>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</si>
  <si>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</si>
  <si>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</si>
  <si>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</si>
  <si>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</si>
  <si>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</si>
  <si>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</si>
  <si>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</si>
  <si>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</si>
  <si>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</si>
  <si>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</si>
  <si>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</si>
  <si>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</si>
  <si>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</si>
  <si>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</si>
  <si>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</si>
  <si>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</si>
  <si>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</si>
  <si>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</si>
  <si>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</si>
  <si>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</si>
  <si>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</si>
  <si>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</si>
  <si>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</si>
  <si>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</si>
  <si>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</si>
  <si>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</si>
  <si>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</si>
  <si>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</si>
  <si>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</si>
  <si>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</si>
  <si>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</si>
  <si>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</si>
  <si>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</si>
  <si>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</si>
  <si>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</si>
  <si>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</si>
  <si>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</si>
  <si>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</si>
  <si>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</si>
  <si>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</si>
  <si>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</si>
  <si>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</si>
  <si>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</si>
  <si>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</si>
  <si>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</si>
  <si>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</si>
  <si>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</si>
  <si>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</si>
  <si>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</si>
  <si>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</si>
  <si>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</si>
  <si>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</si>
  <si>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</si>
  <si>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</si>
  <si>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</si>
  <si>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</si>
  <si>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</si>
  <si>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</si>
  <si>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</si>
  <si>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</si>
  <si>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</si>
  <si>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</si>
  <si>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</si>
  <si>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</si>
  <si>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</si>
  <si>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</si>
  <si>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</si>
  <si>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</si>
  <si>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</si>
  <si>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</si>
  <si>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</si>
  <si>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</si>
  <si>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</si>
  <si>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</si>
  <si>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</si>
  <si>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</si>
  <si>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</si>
  <si>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</si>
  <si>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</si>
  <si>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</si>
  <si>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</si>
  <si>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</si>
  <si>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</si>
  <si>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</si>
  <si>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</si>
  <si>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</si>
  <si>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</si>
  <si>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</si>
  <si>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</si>
  <si>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</si>
  <si>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</si>
  <si>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</si>
  <si>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</si>
  <si>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</si>
  <si>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</si>
  <si>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</si>
  <si>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</si>
  <si>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</si>
  <si>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</si>
  <si>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</si>
  <si>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</si>
  <si>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</si>
  <si>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</si>
  <si>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</si>
  <si>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</si>
  <si>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</si>
  <si>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</si>
  <si>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</si>
  <si>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</si>
  <si>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</si>
  <si>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</si>
  <si>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</si>
  <si>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</si>
  <si>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</si>
  <si>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</si>
  <si>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</si>
  <si>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</si>
  <si>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</si>
  <si>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</si>
  <si>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</si>
  <si>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</si>
  <si>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</si>
  <si>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</si>
  <si>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</si>
  <si>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</si>
  <si>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</si>
  <si>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</si>
  <si>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</si>
  <si>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</si>
  <si>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</si>
  <si>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</si>
  <si>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</si>
  <si>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</si>
  <si>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</si>
  <si>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</si>
  <si>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</si>
  <si>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</si>
  <si>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</si>
  <si>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</si>
  <si>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</si>
  <si>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</si>
  <si>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</si>
  <si>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</si>
  <si>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</si>
  <si>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</si>
  <si>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</si>
  <si>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</si>
  <si>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</si>
  <si>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</si>
  <si>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</si>
  <si>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</si>
  <si>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</si>
  <si>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</si>
  <si>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</si>
  <si>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</si>
  <si>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</si>
  <si>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</si>
  <si>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</si>
  <si>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</si>
  <si>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</si>
  <si>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</si>
  <si>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</si>
  <si>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</si>
  <si>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</si>
  <si>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</si>
  <si>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</si>
  <si>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</si>
  <si>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</si>
  <si>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</si>
  <si>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</si>
  <si>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</si>
  <si>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</si>
  <si>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</si>
  <si>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</si>
  <si>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</si>
  <si>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</si>
  <si>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</si>
  <si>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</si>
  <si>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</si>
  <si>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</si>
  <si>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</si>
  <si>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</si>
  <si>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</si>
  <si>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</si>
  <si>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</si>
  <si>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</si>
  <si>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</si>
  <si>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</si>
  <si>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</si>
  <si>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</si>
  <si>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</si>
  <si>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</si>
  <si>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</si>
  <si>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</si>
  <si>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</si>
  <si>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</si>
  <si>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</si>
  <si>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</si>
  <si>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</si>
  <si>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</si>
  <si>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</si>
  <si>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</si>
  <si>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</si>
  <si>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</si>
  <si>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</si>
  <si>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</si>
  <si>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</si>
  <si>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</si>
  <si>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</si>
  <si>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</si>
  <si>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</si>
  <si>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</si>
  <si>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</si>
  <si>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</si>
  <si>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</si>
  <si>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</si>
  <si>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</si>
  <si>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</si>
  <si>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</si>
  <si>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</si>
  <si>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</si>
  <si>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</si>
  <si>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</si>
  <si>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</si>
  <si>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</si>
  <si>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</si>
  <si>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</si>
  <si>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</si>
  <si>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</si>
  <si>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</si>
  <si>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</si>
  <si>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</si>
  <si>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</si>
  <si>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</si>
  <si>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</si>
  <si>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</si>
  <si>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</si>
  <si>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</si>
  <si>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</si>
  <si>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</si>
  <si>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</si>
  <si>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</si>
  <si>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</si>
  <si>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</si>
  <si>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</si>
  <si>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</si>
  <si>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</si>
  <si>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</si>
  <si>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</si>
  <si>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</si>
  <si>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</si>
  <si>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</si>
  <si>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</si>
  <si>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</si>
  <si>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</si>
  <si>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</si>
  <si>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</si>
  <si>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</si>
  <si>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</si>
  <si>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</si>
  <si>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</si>
  <si>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</si>
  <si>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</si>
  <si>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</si>
  <si>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</si>
  <si>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</si>
  <si>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</si>
  <si>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</si>
  <si>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</si>
  <si>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</si>
  <si>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</si>
  <si>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</si>
  <si>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</si>
  <si>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</si>
  <si>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</si>
  <si>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</si>
  <si>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</si>
  <si>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</si>
  <si>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</si>
  <si>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</si>
  <si>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</si>
  <si>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</si>
  <si>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</si>
  <si>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</si>
  <si>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</si>
  <si>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</si>
  <si>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</si>
  <si>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</si>
  <si>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</si>
  <si>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</si>
  <si>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</si>
  <si>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</si>
  <si>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</si>
  <si>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</si>
  <si>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</si>
  <si>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</si>
  <si>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</si>
  <si>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</si>
  <si>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</si>
  <si>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</si>
  <si>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</si>
  <si>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</si>
  <si>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</si>
  <si>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</si>
  <si>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</si>
  <si>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</si>
  <si>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</si>
  <si>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</si>
  <si>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</si>
  <si>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</si>
  <si>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</si>
  <si>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</si>
  <si>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</si>
  <si>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</si>
  <si>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</si>
  <si>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</si>
  <si>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</si>
  <si>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</si>
  <si>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</si>
  <si>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</si>
  <si>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</si>
  <si>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</si>
  <si>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</si>
  <si>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</si>
  <si>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</si>
  <si>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</si>
  <si>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</si>
  <si>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</si>
  <si>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</si>
  <si>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</si>
  <si>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</si>
  <si>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</si>
  <si>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</si>
  <si>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</si>
  <si>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</si>
  <si>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</si>
  <si>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</si>
  <si>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</si>
  <si>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</si>
  <si>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</si>
  <si>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</si>
  <si>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</si>
  <si>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</si>
  <si>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</si>
  <si>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</si>
  <si>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</si>
  <si>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</si>
  <si>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</si>
  <si>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</si>
  <si>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</si>
  <si>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</si>
  <si>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</si>
  <si>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</si>
  <si>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</si>
  <si>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</si>
  <si>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</si>
  <si>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</si>
  <si>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</si>
  <si>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</si>
  <si>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</si>
  <si>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</si>
  <si>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</si>
  <si>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</si>
  <si>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</si>
  <si>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</si>
  <si>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</si>
  <si>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</si>
  <si>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</si>
  <si>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</si>
  <si>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</si>
  <si>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</si>
  <si>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</si>
  <si>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</si>
  <si>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</si>
  <si>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</si>
  <si>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</si>
  <si>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</si>
  <si>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</si>
  <si>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</si>
  <si>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</si>
  <si>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</si>
  <si>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</si>
  <si>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</si>
  <si>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</si>
  <si>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</si>
  <si>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</si>
  <si>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</si>
  <si>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</si>
  <si>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</si>
  <si>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</si>
  <si>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</si>
  <si>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</si>
  <si>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</si>
  <si>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</si>
  <si>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</si>
  <si>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</si>
  <si>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</si>
  <si>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</si>
  <si>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</si>
  <si>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</si>
  <si>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</si>
  <si>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</si>
  <si>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</si>
  <si>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</si>
  <si>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</si>
  <si>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</si>
  <si>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</si>
  <si>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</si>
  <si>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</si>
  <si>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</si>
  <si>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</si>
  <si>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</si>
  <si>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</si>
  <si>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</si>
  <si>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</si>
  <si>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</si>
  <si>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</si>
  <si>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</si>
  <si>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</si>
  <si>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</si>
  <si>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</si>
  <si>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</si>
  <si>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</si>
  <si>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</si>
  <si>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</si>
  <si>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</si>
  <si>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</si>
  <si>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</si>
  <si>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</si>
  <si>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</si>
  <si>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</si>
  <si>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</si>
  <si>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</si>
  <si>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</si>
  <si>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</si>
  <si>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</si>
  <si>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</si>
  <si>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</si>
  <si>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</si>
  <si>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</si>
  <si>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</si>
  <si>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</si>
  <si>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</si>
  <si>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</si>
  <si>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</si>
  <si>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</si>
  <si>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</si>
  <si>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</si>
  <si>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</si>
  <si>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</si>
  <si>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</si>
  <si>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</si>
  <si>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</si>
  <si>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</si>
  <si>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</si>
  <si>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</si>
  <si>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</si>
  <si>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</si>
  <si>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</si>
  <si>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</si>
  <si>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</si>
  <si>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</si>
  <si>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</si>
  <si>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</si>
  <si>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</si>
  <si>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</si>
  <si>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</si>
  <si>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</si>
  <si>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</si>
  <si>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</si>
  <si>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</si>
  <si>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</si>
  <si>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</si>
  <si>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</si>
  <si>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</si>
  <si>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</si>
  <si>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</si>
  <si>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</si>
  <si>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</si>
  <si>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</si>
  <si>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</si>
  <si>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</si>
  <si>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</si>
  <si>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</si>
  <si>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</si>
  <si>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</si>
  <si>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</si>
  <si>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</si>
  <si>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</si>
  <si>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</si>
  <si>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</si>
  <si>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</si>
  <si>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</si>
  <si>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</si>
  <si>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</si>
  <si>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</si>
  <si>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</si>
  <si>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</si>
  <si>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</si>
  <si>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</si>
  <si>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</si>
  <si>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</si>
  <si>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</si>
  <si>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</si>
  <si>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</si>
  <si>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</si>
  <si>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</si>
  <si>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</si>
  <si>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</si>
  <si>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</si>
  <si>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</si>
  <si>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</si>
  <si>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</si>
  <si>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</si>
  <si>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</si>
  <si>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</si>
  <si>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</si>
  <si>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</si>
  <si>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</si>
  <si>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</si>
  <si>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</si>
  <si>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</si>
  <si>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</si>
  <si>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</si>
  <si>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</si>
  <si>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</si>
  <si>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</si>
  <si>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</si>
  <si>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</si>
  <si>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</si>
  <si>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</si>
  <si>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</si>
  <si>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</si>
  <si>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</si>
  <si>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</si>
  <si>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</si>
  <si>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</si>
  <si>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</si>
  <si>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</si>
  <si>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</si>
  <si>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</si>
  <si>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</si>
  <si>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</si>
  <si>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</si>
  <si>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</si>
  <si>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</si>
  <si>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</si>
  <si>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</si>
  <si>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</si>
  <si>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</si>
  <si>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</si>
  <si>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</si>
  <si>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</si>
  <si>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</si>
  <si>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</si>
  <si>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</si>
  <si>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</si>
  <si>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</si>
  <si>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</si>
  <si>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</si>
  <si>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</si>
  <si>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</si>
  <si>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</si>
  <si>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</si>
  <si>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</si>
  <si>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</si>
  <si>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</si>
  <si>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</si>
  <si>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</si>
  <si>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</si>
  <si>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</si>
  <si>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</si>
  <si>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</si>
  <si>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</si>
  <si>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</si>
  <si>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</si>
  <si>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</si>
  <si>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</si>
  <si>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</si>
  <si>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</si>
  <si>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</si>
  <si>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</si>
  <si>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</si>
  <si>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</si>
  <si>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</si>
  <si>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</si>
  <si>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</si>
  <si>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</si>
  <si>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</si>
  <si>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</si>
  <si>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</si>
  <si>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</si>
  <si>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</si>
  <si>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</si>
  <si>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</si>
  <si>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</si>
  <si>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</si>
  <si>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</si>
  <si>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</si>
  <si>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</si>
  <si>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</si>
  <si>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</si>
  <si>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</si>
  <si>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</si>
  <si>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</si>
  <si>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</si>
  <si>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</si>
  <si>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</si>
  <si>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</si>
  <si>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</si>
  <si>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</si>
  <si>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</si>
  <si>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</si>
  <si>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</si>
  <si>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</si>
  <si>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</si>
  <si>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</si>
  <si>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</si>
  <si>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</si>
  <si>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</si>
  <si>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</si>
  <si>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</si>
  <si>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</si>
  <si>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</si>
  <si>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</si>
  <si>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</si>
  <si>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</si>
  <si>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</si>
  <si>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</si>
  <si>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</si>
  <si>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</si>
  <si>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</si>
  <si>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</si>
  <si>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</si>
  <si>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</si>
  <si>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</si>
  <si>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</si>
  <si>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</si>
  <si>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</si>
  <si>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</si>
  <si>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</si>
  <si>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</si>
  <si>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</si>
  <si>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</si>
  <si>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</si>
  <si>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</si>
  <si>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</si>
  <si>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</si>
  <si>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</si>
  <si>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</si>
  <si>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</si>
  <si>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</si>
  <si>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</si>
  <si>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</si>
  <si>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</si>
  <si>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</si>
  <si>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</si>
  <si>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</si>
  <si>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</si>
  <si>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</si>
  <si>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</si>
  <si>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</si>
  <si>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</si>
  <si>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</si>
  <si>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</si>
  <si>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</si>
  <si>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</si>
  <si>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</si>
  <si>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</si>
  <si>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</si>
  <si>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</si>
  <si>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</si>
  <si>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</si>
  <si>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</si>
  <si>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</si>
  <si>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</si>
  <si>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</si>
  <si>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</si>
  <si>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</si>
  <si>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</si>
  <si>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</si>
  <si>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</si>
  <si>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</si>
  <si>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</si>
  <si>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</si>
  <si>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</si>
  <si>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</si>
  <si>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</si>
  <si>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</si>
  <si>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</si>
  <si>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</si>
  <si>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</si>
  <si>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</si>
  <si>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</si>
  <si>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</si>
  <si>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</si>
  <si>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</si>
  <si>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</si>
  <si>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</si>
  <si>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</si>
  <si>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</si>
  <si>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</si>
  <si>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</si>
  <si>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</si>
  <si>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</si>
  <si>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</si>
  <si>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</si>
  <si>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</si>
  <si>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</si>
  <si>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</si>
  <si>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</si>
  <si>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</si>
  <si>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</si>
  <si>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</si>
  <si>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</si>
  <si>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</si>
  <si>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</si>
  <si>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</si>
  <si>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</si>
  <si>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</si>
  <si>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</si>
  <si>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</si>
  <si>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</si>
  <si>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</si>
  <si>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</si>
  <si>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</si>
  <si>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</si>
  <si>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</si>
  <si>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</si>
  <si>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</si>
  <si>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</si>
  <si>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</si>
  <si>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</si>
  <si>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</si>
  <si>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</si>
  <si>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</si>
  <si>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</si>
  <si>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</si>
  <si>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</si>
  <si>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</si>
  <si>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</si>
  <si>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</si>
  <si>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</si>
  <si>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</si>
  <si>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</si>
  <si>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</si>
  <si>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</si>
  <si>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</si>
  <si>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</si>
  <si>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</si>
  <si>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</si>
  <si>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</si>
  <si>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</si>
  <si>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</si>
  <si>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</si>
  <si>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</si>
  <si>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</si>
  <si>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</si>
  <si>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</si>
  <si>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</si>
  <si>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</si>
  <si>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</si>
  <si>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</si>
  <si>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</si>
  <si>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</si>
  <si>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</si>
  <si>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</si>
  <si>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</si>
  <si>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</si>
  <si>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</si>
  <si>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</si>
  <si>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</si>
  <si>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</si>
  <si>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</si>
  <si>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</si>
  <si>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</si>
  <si>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</si>
  <si>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</si>
  <si>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</si>
  <si>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</si>
  <si>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</si>
  <si>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</si>
  <si>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</si>
  <si>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</si>
  <si>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</si>
  <si>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</si>
  <si>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</si>
  <si>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</si>
  <si>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</si>
  <si>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</si>
  <si>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</si>
  <si>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</si>
  <si>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</si>
  <si>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</si>
  <si>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</si>
  <si>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</si>
  <si>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</si>
  <si>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</si>
  <si>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</si>
  <si>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</si>
  <si>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</si>
  <si>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</si>
  <si>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</si>
  <si>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</si>
  <si>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</si>
  <si>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</si>
  <si>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</si>
  <si>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</si>
  <si>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</si>
  <si>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</si>
  <si>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</si>
  <si>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</si>
  <si>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</si>
  <si>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</si>
  <si>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</si>
  <si>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</si>
  <si>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</si>
  <si>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</si>
  <si>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</si>
  <si>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</si>
  <si>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</si>
  <si>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</si>
  <si>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</si>
  <si>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</si>
  <si>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</si>
  <si>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</si>
  <si>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</si>
  <si>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</si>
  <si>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</si>
  <si>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</si>
  <si>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</si>
  <si>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</si>
  <si>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</si>
  <si>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</si>
  <si>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</si>
  <si>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</si>
  <si>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</si>
  <si>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</si>
  <si>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</si>
  <si>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</si>
  <si>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</si>
  <si>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</si>
  <si>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</si>
  <si>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</si>
  <si>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</si>
  <si>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</si>
  <si>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</si>
  <si>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</si>
  <si>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</si>
  <si>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</si>
  <si>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</si>
  <si>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</si>
  <si>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</si>
  <si>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</si>
  <si>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</si>
  <si>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</si>
  <si>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</si>
  <si>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</si>
  <si>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</si>
  <si>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</si>
  <si>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</si>
  <si>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</si>
  <si>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</si>
  <si>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</si>
  <si>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</si>
  <si>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</si>
  <si>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</si>
  <si>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</si>
  <si>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</si>
  <si>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</si>
  <si>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</si>
  <si>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</si>
  <si>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</si>
  <si>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</si>
  <si>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</si>
  <si>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</si>
  <si>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</si>
  <si>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</si>
  <si>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</si>
  <si>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</si>
  <si>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</si>
  <si>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</si>
  <si>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</si>
  <si>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</si>
  <si>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</si>
  <si>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</si>
  <si>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</si>
  <si>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</si>
  <si>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</si>
  <si>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</si>
  <si>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</si>
  <si>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</si>
  <si>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</si>
  <si>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</si>
  <si>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</si>
  <si>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</si>
  <si>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</si>
  <si>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</si>
  <si>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</si>
  <si>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</si>
  <si>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</si>
  <si>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</si>
  <si>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</si>
  <si>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</si>
  <si>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</si>
  <si>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</si>
  <si>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</si>
  <si>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</si>
  <si>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</si>
  <si>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</si>
  <si>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</si>
  <si>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</si>
  <si>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</si>
  <si>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</si>
  <si>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</si>
  <si>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</si>
  <si>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</si>
  <si>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</si>
  <si>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</si>
  <si>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</si>
  <si>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</si>
  <si>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</si>
  <si>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</si>
  <si>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</si>
  <si>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</si>
  <si>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</si>
  <si>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</si>
  <si>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</si>
  <si>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</si>
  <si>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</si>
  <si>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</si>
  <si>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</si>
  <si>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</si>
  <si>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</si>
  <si>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</si>
  <si>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</si>
  <si>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</si>
  <si>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</si>
  <si>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</si>
  <si>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</si>
  <si>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</si>
  <si>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</si>
  <si>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</si>
  <si>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</si>
  <si>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</si>
  <si>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</si>
  <si>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</si>
  <si>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</si>
  <si>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</si>
  <si>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</si>
  <si>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</si>
  <si>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</si>
  <si>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</si>
  <si>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</si>
  <si>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</si>
  <si>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</si>
  <si>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</si>
  <si>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</si>
  <si>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</si>
  <si>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</si>
  <si>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</si>
  <si>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</si>
  <si>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</si>
  <si>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</si>
  <si>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</si>
  <si>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</si>
  <si>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</si>
  <si>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</si>
  <si>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</si>
  <si>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</si>
  <si>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</si>
  <si>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</si>
  <si>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</si>
  <si>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</si>
  <si>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</si>
  <si>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</si>
  <si>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</si>
  <si>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</si>
  <si>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</si>
  <si>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</si>
  <si>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</si>
  <si>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</si>
  <si>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</si>
  <si>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</si>
  <si>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</si>
  <si>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</si>
  <si>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</si>
  <si>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</si>
  <si>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</si>
  <si>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</si>
  <si>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</si>
  <si>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</si>
  <si>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</si>
  <si>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</si>
  <si>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</si>
  <si>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</si>
  <si>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</si>
  <si>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</si>
  <si>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</si>
  <si>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</si>
  <si>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</si>
  <si>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</si>
  <si>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</si>
  <si>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</si>
  <si>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</si>
  <si>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</si>
  <si>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</si>
  <si>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</si>
  <si>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</si>
  <si>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</si>
  <si>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</si>
  <si>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</si>
  <si>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</si>
  <si>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</si>
  <si>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</si>
  <si>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</si>
  <si>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</si>
  <si>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</si>
  <si>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</si>
  <si>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</si>
  <si>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</si>
  <si>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</si>
  <si>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</si>
  <si>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</si>
  <si>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</si>
  <si>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</si>
  <si>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</si>
  <si>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</si>
  <si>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</si>
  <si>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</si>
  <si>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</si>
  <si>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</si>
  <si>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</si>
  <si>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</si>
  <si>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</si>
  <si>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</si>
  <si>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</si>
  <si>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</si>
  <si>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</si>
  <si>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</si>
  <si>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</si>
  <si>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</si>
  <si>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</si>
  <si>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</si>
  <si>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</si>
  <si>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</si>
  <si>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</si>
  <si>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</si>
  <si>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</si>
  <si>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</si>
  <si>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</si>
  <si>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</si>
  <si>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</si>
  <si>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</si>
  <si>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</si>
  <si>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</si>
  <si>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</si>
  <si>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</si>
  <si>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</si>
  <si>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</si>
  <si>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</si>
  <si>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</si>
  <si>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</si>
  <si>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</si>
  <si>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</si>
  <si>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</si>
  <si>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</si>
  <si>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</si>
  <si>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</si>
  <si>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</si>
  <si>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</si>
  <si>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</si>
  <si>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</si>
  <si>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</si>
  <si>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</si>
  <si>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</si>
  <si>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</si>
  <si>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</si>
  <si>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</si>
  <si>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</si>
  <si>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</si>
  <si>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</si>
  <si>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</si>
  <si>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</si>
  <si>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</si>
  <si>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</si>
  <si>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</si>
  <si>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</si>
  <si>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</si>
  <si>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</si>
  <si>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</si>
  <si>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</si>
  <si>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</si>
  <si>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</si>
  <si>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</si>
  <si>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</si>
  <si>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</si>
  <si>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</si>
  <si>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</si>
  <si>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</si>
  <si>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</si>
  <si>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</si>
  <si>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</si>
  <si>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</si>
  <si>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</si>
  <si>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</si>
  <si>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</si>
  <si>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</si>
  <si>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</si>
  <si>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</si>
  <si>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</si>
  <si>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</si>
  <si>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</si>
  <si>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</si>
  <si>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</si>
  <si>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</si>
  <si>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</si>
  <si>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</si>
  <si>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</si>
  <si>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</si>
  <si>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</si>
  <si>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</si>
  <si>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</si>
  <si>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</si>
  <si>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</si>
  <si>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</si>
  <si>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</si>
  <si>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</si>
  <si>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</si>
  <si>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</si>
  <si>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</si>
  <si>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</si>
  <si>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</si>
  <si>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</si>
  <si>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</si>
  <si>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</si>
  <si>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</si>
  <si>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</si>
  <si>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</si>
  <si>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</si>
  <si>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</si>
  <si>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</si>
  <si>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</si>
  <si>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</si>
  <si>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</si>
  <si>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</si>
  <si>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</si>
  <si>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</si>
  <si>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</si>
  <si>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</si>
  <si>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</si>
  <si>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</si>
  <si>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</si>
  <si>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</si>
  <si>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</si>
  <si>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</si>
  <si>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</si>
  <si>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</si>
  <si>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</si>
  <si>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</si>
  <si>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</si>
  <si>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</si>
  <si>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</si>
  <si>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</si>
  <si>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</si>
  <si>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</si>
  <si>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</si>
  <si>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</si>
  <si>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</si>
  <si>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</si>
  <si>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</si>
  <si>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</si>
  <si>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</si>
  <si>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</si>
  <si>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</si>
  <si>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</si>
  <si>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</si>
  <si>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</si>
  <si>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</si>
  <si>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</si>
  <si>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</si>
  <si>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</si>
  <si>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</si>
  <si>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</si>
  <si>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</si>
  <si>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</si>
  <si>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</si>
  <si>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</si>
  <si>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</si>
  <si>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</si>
  <si>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</si>
  <si>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</si>
  <si>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</si>
  <si>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</si>
  <si>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</si>
  <si>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</si>
  <si>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</si>
  <si>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</si>
  <si>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</si>
  <si>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</si>
  <si>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</si>
  <si>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</si>
  <si>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</si>
  <si>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</si>
  <si>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</si>
  <si>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</si>
  <si>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</si>
  <si>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</si>
  <si>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</si>
  <si>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</si>
  <si>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</si>
  <si>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</si>
  <si>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</si>
  <si>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</si>
  <si>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</si>
  <si>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</si>
  <si>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</si>
  <si>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</si>
  <si>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</si>
  <si>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</si>
  <si>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</si>
  <si>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</si>
  <si>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</si>
  <si>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</si>
  <si>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</si>
  <si>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</si>
  <si>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</si>
  <si>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</si>
  <si>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</si>
  <si>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</si>
  <si>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</si>
  <si>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</si>
  <si>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</si>
  <si>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</si>
  <si>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</si>
  <si>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</si>
  <si>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</si>
  <si>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</si>
  <si>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</si>
  <si>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</si>
  <si>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</si>
  <si>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</si>
  <si>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</si>
  <si>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</si>
  <si>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</si>
  <si>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</si>
  <si>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</si>
  <si>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</si>
  <si>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</si>
  <si>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</si>
  <si>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</si>
  <si>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</si>
  <si>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</si>
  <si>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</si>
  <si>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</si>
  <si>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</si>
  <si>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</si>
  <si>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</si>
  <si>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</si>
  <si>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</si>
  <si>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</si>
  <si>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</si>
  <si>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</si>
  <si>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</si>
  <si>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</si>
  <si>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</si>
  <si>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</si>
  <si>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</si>
  <si>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</si>
  <si>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</si>
  <si>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</si>
  <si>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</si>
  <si>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</si>
  <si>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</si>
  <si>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</si>
  <si>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</si>
  <si>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</si>
  <si>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</si>
  <si>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</si>
  <si>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</si>
  <si>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</si>
  <si>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</si>
  <si>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</si>
  <si>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</si>
  <si>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</si>
  <si>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</si>
  <si>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</si>
  <si>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</si>
  <si>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</si>
  <si>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</si>
  <si>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</si>
  <si>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</si>
  <si>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</si>
  <si>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</si>
  <si>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</si>
  <si>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</si>
  <si>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</si>
  <si>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</si>
  <si>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</si>
  <si>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</si>
  <si>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</si>
  <si>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</si>
  <si>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</si>
  <si>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</si>
  <si>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</si>
  <si>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</si>
  <si>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</si>
  <si>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</si>
  <si>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</si>
  <si>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</si>
  <si>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</si>
  <si>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</si>
  <si>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</si>
  <si>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</si>
  <si>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</si>
  <si>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</si>
  <si>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</si>
  <si>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</si>
  <si>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</si>
  <si>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</si>
  <si>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</si>
  <si>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</si>
  <si>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</si>
  <si>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</si>
  <si>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</si>
  <si>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</si>
  <si>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</si>
  <si>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</si>
  <si>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</si>
  <si>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</si>
  <si>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</si>
  <si>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</si>
  <si>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</si>
  <si>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</si>
  <si>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</si>
  <si>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</si>
  <si>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</si>
  <si>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</si>
  <si>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</si>
  <si>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</si>
  <si>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</si>
  <si>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</si>
  <si>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</si>
  <si>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</si>
  <si>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</si>
  <si>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</si>
  <si>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</si>
  <si>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</si>
  <si>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</si>
  <si>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</si>
  <si>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</si>
  <si>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</si>
  <si>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</si>
  <si>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</si>
  <si>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</si>
  <si>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</si>
  <si>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</si>
  <si>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</si>
  <si>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</si>
  <si>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</si>
  <si>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</si>
  <si>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</si>
  <si>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</si>
  <si>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</si>
  <si>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</si>
  <si>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</si>
  <si>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</si>
  <si>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</si>
  <si>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</si>
  <si>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</si>
  <si>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</si>
  <si>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</si>
  <si>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</si>
  <si>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</si>
  <si>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</si>
  <si>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</si>
  <si>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</si>
  <si>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</si>
  <si>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</si>
  <si>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</si>
  <si>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</si>
  <si>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</si>
  <si>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</si>
  <si>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</si>
  <si>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</si>
  <si>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</si>
  <si>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</si>
  <si>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</si>
  <si>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</si>
  <si>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</si>
  <si>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</si>
  <si>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</si>
  <si>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</si>
  <si>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</si>
  <si>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</si>
  <si>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</si>
  <si>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</si>
  <si>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</si>
  <si>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</si>
  <si>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</si>
  <si>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</si>
  <si>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</si>
  <si>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</si>
  <si>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</si>
  <si>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</si>
  <si>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</si>
  <si>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</si>
  <si>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</si>
  <si>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</si>
  <si>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</si>
  <si>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</si>
  <si>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</si>
  <si>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</si>
  <si>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</si>
  <si>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</si>
  <si>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</si>
  <si>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</si>
  <si>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</si>
  <si>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</si>
  <si>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</si>
  <si>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</si>
  <si>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</si>
  <si>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</si>
  <si>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</si>
  <si>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</si>
  <si>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</si>
  <si>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</si>
  <si>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</si>
  <si>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</si>
  <si>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</si>
  <si>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</si>
  <si>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</si>
  <si>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</si>
  <si>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</si>
  <si>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</si>
  <si>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</si>
  <si>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</si>
  <si>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</si>
  <si>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</si>
  <si>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</si>
  <si>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</si>
  <si>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</si>
  <si>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</si>
  <si>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</si>
  <si>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</si>
  <si>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</si>
  <si>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</si>
  <si>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</si>
  <si>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</si>
  <si>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</si>
  <si>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</si>
  <si>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</si>
  <si>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</si>
  <si>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</si>
  <si>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</si>
  <si>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</si>
  <si>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</si>
  <si>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</si>
  <si>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</si>
  <si>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</si>
  <si>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</si>
  <si>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</si>
  <si>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</si>
  <si>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</si>
  <si>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</si>
  <si>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</si>
  <si>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</si>
  <si>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</si>
  <si>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</si>
  <si>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</si>
  <si>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</si>
  <si>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</si>
  <si>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</si>
  <si>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</si>
  <si>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</si>
  <si>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</si>
  <si>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</si>
  <si>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</si>
  <si>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</si>
  <si>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</si>
  <si>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</si>
  <si>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</si>
  <si>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</si>
  <si>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</si>
  <si>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</si>
  <si>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</si>
  <si>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</si>
  <si>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</si>
  <si>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</si>
  <si>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</si>
  <si>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</si>
  <si>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</si>
  <si>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</si>
  <si>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</si>
  <si>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</si>
  <si>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</si>
  <si>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</si>
  <si>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</si>
  <si>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</si>
  <si>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</si>
  <si>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</si>
  <si>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</si>
  <si>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</si>
  <si>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</si>
  <si>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</si>
  <si>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</si>
  <si>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</si>
  <si>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</si>
  <si>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</si>
  <si>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</si>
  <si>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</si>
  <si>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</si>
  <si>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</si>
  <si>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</si>
  <si>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</si>
  <si>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</si>
  <si>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</si>
  <si>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</si>
  <si>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</si>
  <si>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</si>
  <si>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</si>
  <si>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</si>
  <si>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</si>
  <si>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</si>
  <si>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</si>
  <si>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</si>
  <si>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</si>
  <si>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</si>
  <si>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</si>
  <si>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</si>
  <si>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</si>
  <si>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</si>
  <si>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</si>
  <si>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</si>
  <si>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</si>
  <si>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</si>
  <si>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</si>
  <si>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</si>
  <si>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</si>
  <si>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</si>
  <si>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</si>
  <si>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</si>
  <si>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</si>
  <si>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</si>
  <si>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</si>
  <si>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</si>
  <si>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</si>
  <si>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</si>
  <si>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</si>
  <si>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</si>
  <si>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</si>
  <si>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</si>
  <si>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</si>
  <si>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</si>
  <si>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</si>
  <si>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</si>
  <si>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</si>
  <si>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</si>
  <si>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</si>
  <si>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</si>
  <si>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</si>
  <si>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</si>
  <si>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</si>
  <si>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</si>
  <si>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</si>
  <si>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</si>
  <si>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</si>
  <si>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</si>
  <si>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</si>
  <si>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</si>
  <si>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</si>
  <si>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</si>
  <si>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</si>
  <si>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</si>
  <si>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</si>
  <si>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</si>
  <si>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</si>
  <si>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</si>
  <si>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</si>
  <si>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</si>
  <si>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</si>
  <si>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</si>
  <si>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</si>
  <si>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</si>
  <si>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</si>
  <si>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</si>
  <si>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</si>
  <si>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</si>
  <si>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</si>
  <si>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</si>
  <si>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</si>
  <si>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</si>
  <si>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</si>
  <si>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</si>
  <si>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</si>
  <si>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</si>
  <si>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</si>
  <si>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</si>
  <si>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</si>
  <si>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</si>
  <si>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</si>
  <si>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</si>
  <si>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</si>
  <si>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</si>
  <si>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</si>
  <si>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</si>
  <si>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</si>
  <si>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</si>
  <si>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</si>
  <si>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</si>
  <si>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</si>
  <si>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</si>
  <si>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</si>
  <si>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</si>
  <si>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</si>
  <si>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</si>
  <si>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</si>
  <si>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</si>
  <si>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</si>
  <si>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</si>
  <si>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</si>
  <si>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</si>
  <si>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</si>
  <si>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</si>
  <si>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</si>
  <si>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</si>
  <si>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</si>
  <si>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</si>
  <si>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</si>
  <si>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</si>
  <si>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</si>
  <si>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</si>
  <si>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</si>
  <si>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</si>
  <si>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</si>
  <si>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</si>
  <si>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</si>
  <si>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</si>
  <si>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</si>
  <si>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</si>
  <si>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</si>
  <si>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</si>
  <si>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</si>
  <si>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</si>
  <si>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</si>
  <si>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</si>
  <si>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</si>
  <si>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</si>
  <si>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</si>
  <si>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</si>
  <si>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</si>
  <si>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</si>
  <si>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</si>
  <si>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</si>
  <si>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</si>
  <si>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</si>
  <si>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</si>
  <si>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</si>
  <si>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</si>
  <si>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</si>
  <si>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</si>
  <si>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</si>
  <si>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</si>
  <si>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</si>
  <si>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</si>
  <si>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</si>
  <si>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</si>
  <si>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</si>
  <si>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</si>
  <si>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</si>
  <si>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</si>
  <si>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</si>
  <si>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</si>
  <si>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</si>
  <si>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</si>
  <si>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</si>
  <si>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</si>
  <si>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</si>
  <si>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</si>
  <si>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</si>
  <si>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</si>
  <si>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</si>
  <si>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</si>
  <si>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</si>
  <si>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</si>
  <si>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</si>
  <si>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</si>
  <si>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</si>
  <si>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</si>
  <si>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</si>
  <si>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</si>
  <si>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</si>
  <si>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</si>
  <si>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</si>
  <si>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</si>
  <si>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</si>
  <si>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</si>
  <si>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</si>
  <si>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</si>
  <si>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</si>
  <si>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</si>
  <si>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</si>
  <si>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</si>
  <si>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</si>
  <si>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</si>
  <si>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</si>
  <si>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</si>
  <si>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</si>
  <si>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</si>
  <si>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</si>
  <si>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</si>
  <si>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</si>
  <si>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</si>
  <si>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</si>
  <si>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</si>
  <si>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</si>
  <si>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</si>
  <si>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</si>
  <si>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</si>
  <si>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</si>
  <si>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</si>
  <si>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</si>
  <si>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</si>
  <si>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</si>
  <si>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</si>
  <si>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</si>
  <si>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</si>
  <si>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</si>
  <si>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</si>
  <si>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</si>
  <si>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</si>
  <si>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</si>
  <si>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</si>
  <si>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</si>
  <si>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</si>
  <si>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</si>
  <si>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</si>
  <si>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</si>
  <si>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</si>
  <si>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</si>
  <si>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</si>
  <si>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</si>
  <si>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</si>
  <si>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</si>
  <si>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</si>
  <si>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</si>
  <si>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</si>
  <si>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</si>
  <si>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</si>
  <si>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</si>
  <si>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</si>
  <si>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</si>
  <si>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</si>
  <si>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</si>
  <si>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</si>
  <si>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</si>
  <si>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</si>
  <si>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</si>
  <si>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</si>
  <si>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</si>
  <si>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</si>
  <si>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</si>
  <si>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</si>
  <si>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</si>
  <si>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</si>
  <si>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</si>
  <si>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</si>
  <si>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</si>
  <si>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</si>
  <si>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</si>
  <si>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</si>
  <si>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</si>
  <si>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</si>
  <si>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</si>
  <si>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</si>
  <si>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</si>
  <si>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</si>
  <si>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</si>
  <si>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</si>
  <si>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</si>
  <si>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</si>
  <si>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</si>
  <si>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</si>
  <si>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</si>
  <si>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</si>
  <si>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</si>
  <si>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</si>
  <si>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</si>
  <si>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</si>
  <si>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</si>
  <si>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</si>
  <si>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</si>
  <si>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</si>
  <si>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</si>
  <si>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</si>
  <si>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</si>
  <si>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</si>
  <si>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</si>
  <si>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</si>
  <si>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</si>
  <si>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</si>
  <si>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</si>
  <si>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</si>
  <si>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</si>
  <si>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</si>
  <si>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</si>
  <si>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</si>
  <si>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</si>
  <si>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</si>
  <si>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</si>
  <si>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</si>
  <si>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</si>
  <si>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</si>
  <si>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</si>
  <si>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</si>
  <si>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</si>
  <si>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</si>
  <si>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</si>
  <si>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</si>
  <si>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</si>
  <si>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</si>
  <si>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</si>
  <si>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</si>
  <si>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</si>
  <si>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</si>
  <si>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</si>
  <si>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</si>
  <si>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</si>
  <si>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</si>
  <si>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</si>
  <si>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</si>
  <si>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</si>
  <si>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</si>
  <si>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</si>
  <si>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</si>
  <si>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</si>
  <si>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</si>
  <si>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</si>
  <si>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</si>
  <si>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</si>
  <si>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</si>
  <si>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</si>
  <si>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</si>
  <si>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</si>
  <si>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</si>
  <si>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</si>
  <si>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</si>
  <si>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</si>
  <si>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</si>
  <si>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</si>
  <si>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</si>
  <si>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</si>
  <si>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</si>
  <si>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</si>
  <si>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</si>
  <si>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</si>
  <si>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</si>
  <si>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</si>
  <si>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</si>
  <si>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</si>
  <si>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</si>
  <si>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</si>
  <si>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</si>
  <si>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</si>
  <si>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</si>
  <si>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</si>
  <si>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</si>
  <si>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</si>
  <si>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</si>
  <si>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</si>
  <si>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</si>
  <si>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</si>
  <si>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</si>
  <si>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</si>
  <si>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</si>
  <si>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</si>
  <si>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</si>
  <si>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</si>
  <si>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</si>
  <si>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</si>
  <si>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</si>
  <si>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</si>
  <si>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</si>
  <si>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</si>
  <si>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</si>
  <si>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</si>
  <si>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</si>
  <si>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</si>
  <si>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</si>
  <si>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</si>
  <si>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</si>
  <si>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</si>
  <si>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</si>
  <si>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</si>
  <si>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</si>
  <si>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</si>
  <si>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</si>
  <si>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</si>
  <si>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</si>
  <si>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</si>
  <si>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</si>
  <si>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</si>
  <si>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</si>
  <si>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</si>
  <si>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</si>
  <si>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</si>
  <si>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</si>
  <si>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</si>
  <si>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</si>
  <si>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</si>
  <si>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</si>
  <si>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</si>
  <si>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</si>
  <si>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</si>
  <si>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</si>
  <si>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</si>
  <si>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</si>
  <si>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</si>
  <si>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</si>
  <si>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</si>
  <si>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</si>
  <si>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</si>
  <si>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</si>
  <si>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</si>
  <si>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</si>
  <si>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</si>
  <si>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</si>
  <si>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</si>
  <si>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</si>
  <si>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</si>
  <si>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</si>
  <si>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</si>
  <si>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</si>
  <si>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</si>
  <si>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</si>
  <si>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</si>
  <si>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</si>
  <si>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</si>
  <si>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</si>
  <si>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</si>
  <si>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</si>
  <si>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</si>
  <si>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</si>
  <si>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</si>
  <si>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</si>
  <si>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</si>
  <si>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</si>
  <si>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</si>
  <si>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</si>
  <si>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</si>
  <si>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</si>
  <si>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</si>
  <si>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</si>
  <si>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</si>
  <si>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</si>
  <si>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</si>
  <si>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</si>
  <si>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</si>
  <si>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</si>
  <si>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</si>
  <si>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</si>
  <si>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</si>
  <si>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</si>
  <si>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</si>
  <si>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</si>
  <si>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</si>
  <si>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</si>
  <si>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</si>
  <si>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</si>
  <si>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</si>
  <si>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</si>
  <si>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</si>
  <si>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</si>
  <si>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</si>
  <si>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</si>
  <si>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</si>
  <si>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</si>
  <si>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</si>
  <si>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</si>
  <si>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</si>
  <si>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</si>
  <si>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</si>
  <si>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</si>
  <si>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</si>
  <si>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</si>
  <si>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</si>
  <si>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</si>
  <si>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</si>
  <si>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</si>
  <si>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</si>
  <si>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</si>
  <si>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</si>
  <si>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</si>
  <si>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</si>
  <si>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</si>
  <si>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</si>
  <si>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</si>
  <si>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</si>
  <si>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</si>
  <si>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</si>
  <si>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</si>
  <si>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</si>
  <si>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</si>
  <si>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</si>
  <si>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</si>
  <si>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</si>
  <si>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</si>
  <si>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</si>
  <si>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</si>
  <si>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</si>
  <si>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</si>
  <si>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</si>
  <si>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</si>
  <si>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</si>
  <si>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</si>
  <si>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</si>
  <si>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</si>
  <si>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</si>
  <si>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</si>
  <si>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</si>
  <si>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</si>
  <si>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</si>
  <si>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</si>
  <si>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</si>
  <si>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</si>
  <si>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</si>
  <si>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</si>
  <si>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</si>
  <si>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</si>
  <si>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</si>
  <si>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</si>
  <si>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</si>
  <si>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</si>
  <si>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</si>
  <si>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</si>
  <si>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</si>
  <si>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</si>
  <si>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</si>
  <si>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</si>
  <si>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</si>
  <si>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</si>
  <si>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</si>
  <si>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</si>
  <si>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</si>
  <si>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</si>
  <si>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</si>
  <si>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</si>
  <si>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</si>
  <si>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</si>
  <si>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</si>
  <si>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</si>
  <si>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</si>
  <si>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</si>
  <si>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</si>
  <si>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</si>
  <si>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</si>
  <si>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</si>
  <si>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</si>
  <si>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</si>
  <si>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</si>
  <si>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</si>
  <si>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</si>
  <si>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</si>
  <si>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</si>
  <si>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</si>
  <si>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</si>
  <si>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</si>
  <si>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</si>
  <si>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</si>
  <si>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</si>
  <si>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</si>
  <si>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</si>
  <si>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</si>
  <si>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</si>
  <si>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</si>
  <si>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</si>
  <si>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</si>
  <si>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</si>
  <si>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</si>
  <si>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</si>
  <si>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</si>
  <si>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</si>
  <si>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</si>
  <si>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</si>
  <si>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</si>
  <si>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</si>
  <si>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</si>
  <si>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</si>
  <si>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</si>
  <si>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</si>
  <si>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</si>
  <si>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</si>
  <si>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</si>
  <si>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</si>
  <si>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</si>
  <si>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</si>
  <si>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</si>
  <si>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</si>
  <si>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</si>
  <si>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</si>
  <si>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</si>
  <si>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</si>
  <si>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</si>
  <si>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</si>
  <si>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</si>
  <si>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</si>
  <si>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</si>
  <si>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</si>
  <si>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</si>
  <si>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</si>
  <si>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</si>
  <si>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</si>
  <si>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</si>
  <si>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</si>
  <si>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</si>
  <si>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</si>
  <si>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</si>
  <si>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</si>
  <si>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</si>
  <si>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</si>
  <si>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</si>
  <si>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</si>
  <si>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</si>
  <si>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</si>
  <si>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</si>
  <si>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</si>
  <si>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</si>
  <si>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</si>
  <si>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</si>
  <si>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</si>
  <si>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</si>
  <si>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</si>
  <si>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</si>
  <si>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</si>
  <si>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</si>
  <si>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</si>
  <si>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</si>
  <si>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</si>
  <si>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</si>
  <si>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</si>
  <si>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</si>
  <si>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</si>
  <si>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</si>
  <si>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</si>
  <si>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</si>
  <si>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</si>
  <si>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</si>
  <si>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</si>
  <si>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</si>
  <si>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</si>
  <si>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</si>
  <si>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</si>
  <si>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</si>
  <si>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</si>
  <si>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</si>
  <si>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</si>
  <si>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</si>
  <si>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</si>
  <si>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</si>
  <si>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</si>
  <si>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</si>
  <si>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</si>
  <si>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</si>
  <si>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</si>
  <si>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</si>
  <si>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</si>
  <si>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</si>
  <si>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</si>
  <si>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</si>
  <si>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</si>
  <si>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</si>
  <si>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</si>
  <si>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</si>
  <si>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</si>
  <si>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</si>
  <si>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</si>
  <si>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</si>
  <si>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</si>
  <si>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</si>
  <si>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</si>
  <si>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</si>
  <si>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</si>
  <si>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</si>
  <si>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</si>
  <si>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</si>
  <si>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</si>
  <si>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</si>
  <si>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</si>
  <si>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</si>
  <si>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</si>
  <si>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</si>
  <si>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</si>
  <si>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</si>
  <si>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</si>
  <si>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</si>
  <si>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</si>
  <si>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</si>
  <si>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</si>
  <si>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</si>
  <si>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</si>
  <si>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</si>
  <si>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</si>
  <si>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</si>
  <si>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</si>
  <si>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</si>
  <si>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</si>
  <si>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</si>
  <si>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</si>
  <si>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</si>
  <si>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</si>
  <si>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</si>
  <si>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</si>
  <si>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</si>
  <si>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</si>
  <si>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</si>
  <si>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</si>
  <si>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</si>
  <si>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</si>
  <si>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</si>
  <si>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</si>
  <si>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</si>
  <si>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</si>
  <si>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</si>
  <si>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</si>
  <si>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</si>
  <si>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</si>
  <si>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</si>
  <si>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</si>
  <si>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</si>
  <si>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</si>
  <si>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</si>
  <si>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</si>
  <si>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</si>
  <si>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</si>
  <si>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</si>
  <si>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</si>
  <si>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</si>
  <si>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</si>
  <si>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</si>
  <si>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</si>
  <si>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</si>
  <si>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</si>
  <si>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</si>
  <si>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</si>
  <si>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</si>
  <si>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</si>
  <si>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</si>
  <si>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</si>
  <si>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</si>
  <si>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</si>
  <si>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</si>
  <si>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</si>
  <si>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</si>
  <si>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</si>
  <si>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</si>
  <si>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</si>
  <si>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</si>
  <si>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</si>
  <si>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</si>
  <si>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</si>
  <si>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</si>
  <si>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</si>
  <si>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</si>
  <si>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</si>
  <si>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</si>
  <si>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</si>
  <si>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</si>
  <si>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</si>
  <si>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</si>
  <si>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</si>
  <si>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</si>
  <si>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</si>
  <si>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</si>
  <si>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</si>
  <si>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</si>
  <si>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</si>
  <si>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</si>
  <si>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</si>
  <si>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</si>
  <si>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</si>
  <si>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</si>
  <si>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</si>
  <si>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</si>
  <si>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</si>
  <si>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</si>
  <si>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</si>
  <si>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</si>
  <si>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</si>
  <si>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</si>
  <si>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</si>
  <si>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</si>
  <si>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</si>
  <si>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</si>
  <si>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</si>
  <si>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</si>
  <si>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</si>
  <si>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</si>
  <si>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</si>
  <si>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</si>
  <si>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</si>
  <si>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</si>
  <si>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</si>
  <si>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</si>
  <si>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</si>
  <si>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</si>
  <si>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</si>
  <si>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</si>
  <si>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</si>
  <si>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</si>
  <si>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</si>
  <si>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</si>
  <si>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</si>
  <si>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</si>
  <si>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</si>
  <si>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</si>
  <si>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</si>
  <si>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</si>
  <si>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</si>
  <si>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</si>
  <si>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</si>
  <si>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</si>
  <si>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</si>
  <si>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</si>
  <si>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</si>
  <si>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</si>
  <si>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</si>
  <si>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</si>
  <si>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</si>
  <si>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</si>
  <si>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</si>
  <si>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</si>
  <si>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</si>
  <si>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</si>
  <si>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</si>
  <si>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</si>
  <si>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</si>
  <si>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</si>
  <si>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</si>
  <si>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</si>
  <si>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</si>
  <si>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</si>
  <si>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</si>
  <si>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</si>
  <si>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</si>
  <si>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</si>
  <si>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</si>
  <si>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</si>
  <si>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</si>
  <si>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</si>
  <si>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</si>
  <si>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</si>
  <si>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</si>
  <si>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</si>
  <si>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</si>
  <si>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</si>
  <si>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</si>
  <si>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</si>
  <si>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</si>
  <si>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</si>
  <si>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</si>
  <si>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</si>
  <si>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</si>
  <si>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</si>
  <si>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</si>
  <si>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</si>
  <si>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</si>
  <si>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</si>
  <si>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</si>
  <si>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</si>
  <si>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</si>
  <si>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</si>
  <si>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</si>
  <si>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</si>
  <si>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</si>
  <si>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</si>
  <si>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</si>
  <si>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</si>
  <si>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</si>
  <si>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</si>
  <si>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</si>
  <si>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</si>
  <si>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</si>
  <si>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</si>
  <si>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</si>
  <si>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</si>
  <si>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</si>
  <si>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</si>
  <si>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</si>
  <si>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</si>
  <si>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</si>
  <si>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</si>
  <si>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</si>
  <si>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</si>
  <si>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</si>
  <si>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</si>
  <si>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</si>
  <si>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</si>
  <si>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</si>
  <si>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</si>
  <si>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</si>
  <si>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</si>
  <si>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</si>
  <si>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</si>
  <si>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</si>
  <si>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</si>
  <si>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</si>
  <si>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</si>
  <si>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</si>
  <si>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</si>
  <si>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</si>
  <si>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</si>
  <si>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</si>
  <si>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</si>
  <si>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</si>
  <si>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</si>
  <si>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</si>
  <si>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</si>
  <si>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</si>
  <si>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</si>
  <si>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</si>
  <si>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</si>
  <si>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</si>
  <si>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</si>
  <si>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</si>
  <si>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</si>
  <si>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</si>
  <si>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</si>
  <si>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</si>
  <si>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</si>
  <si>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</si>
  <si>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</si>
  <si>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</si>
  <si>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</si>
  <si>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</si>
  <si>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</si>
  <si>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</si>
  <si>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</si>
  <si>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</si>
  <si>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</si>
  <si>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</si>
  <si>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</si>
  <si>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</si>
  <si>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</si>
  <si>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</si>
  <si>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</si>
  <si>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</si>
  <si>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</si>
  <si>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</si>
  <si>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</si>
  <si>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</si>
  <si>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</si>
  <si>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</si>
  <si>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</si>
  <si>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</si>
  <si>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</si>
  <si>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</si>
  <si>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</si>
  <si>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</si>
  <si>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</si>
  <si>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</si>
  <si>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</si>
  <si>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</si>
  <si>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</si>
  <si>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</si>
  <si>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</si>
  <si>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</si>
  <si>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</si>
  <si>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</si>
  <si>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</si>
  <si>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</si>
  <si>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</si>
  <si>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</si>
  <si>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</si>
  <si>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</si>
  <si>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</si>
  <si>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</si>
  <si>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</si>
  <si>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</si>
  <si>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</si>
  <si>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</si>
  <si>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</si>
  <si>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</si>
  <si>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</si>
  <si>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</si>
  <si>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</si>
  <si>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</si>
  <si>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</si>
  <si>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</si>
  <si>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</si>
  <si>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</si>
  <si>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</si>
  <si>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</si>
  <si>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</si>
  <si>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</si>
  <si>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</si>
  <si>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</si>
  <si>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</si>
  <si>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</si>
  <si>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</si>
  <si>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</si>
  <si>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</si>
  <si>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</si>
  <si>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</si>
  <si>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</si>
  <si>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</si>
  <si>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</si>
  <si>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</si>
  <si>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</si>
  <si>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</si>
  <si>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</si>
  <si>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</si>
  <si>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</si>
  <si>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</si>
  <si>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</si>
  <si>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</si>
  <si>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</si>
  <si>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</si>
  <si>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</si>
  <si>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</si>
  <si>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</si>
  <si>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</si>
  <si>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</si>
  <si>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</si>
  <si>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</si>
  <si>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</si>
  <si>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</si>
  <si>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</si>
  <si>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</si>
  <si>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</si>
  <si>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</si>
  <si>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</si>
  <si>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</si>
  <si>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</si>
  <si>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</si>
  <si>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</si>
  <si>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</si>
  <si>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</si>
  <si>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</si>
  <si>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</si>
  <si>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</si>
  <si>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</si>
  <si>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</si>
  <si>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</si>
  <si>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</si>
  <si>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</si>
  <si>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</si>
  <si>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</si>
  <si>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</si>
  <si>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</si>
  <si>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</si>
  <si>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</si>
  <si>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</si>
  <si>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</si>
  <si>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</si>
  <si>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</si>
  <si>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</si>
  <si>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</si>
  <si>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</si>
  <si>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</si>
  <si>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</si>
  <si>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</si>
  <si>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</si>
  <si>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</si>
  <si>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</si>
  <si>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</si>
  <si>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</si>
  <si>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</si>
  <si>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</si>
  <si>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</si>
  <si>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</si>
  <si>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</si>
  <si>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</si>
  <si>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</si>
  <si>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</si>
  <si>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</si>
  <si>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</si>
  <si>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</si>
  <si>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</si>
  <si>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</si>
  <si>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</si>
  <si>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</si>
  <si>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</si>
  <si>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</si>
  <si>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</si>
  <si>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</si>
  <si>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</si>
  <si>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</si>
  <si>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</si>
  <si>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</si>
  <si>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</si>
  <si>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</si>
  <si>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</si>
  <si>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</si>
  <si>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</si>
  <si>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</si>
  <si>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</si>
  <si>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</si>
  <si>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</si>
  <si>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</si>
  <si>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</si>
  <si>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</si>
  <si>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</si>
  <si>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</si>
  <si>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</si>
  <si>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</si>
  <si>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</si>
  <si>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</si>
  <si>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</si>
  <si>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</si>
  <si>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</si>
  <si>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</si>
  <si>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</si>
  <si>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</si>
  <si>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</si>
  <si>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</si>
  <si>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</si>
  <si>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</si>
  <si>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</si>
  <si>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</si>
  <si>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</si>
  <si>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</si>
  <si>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</si>
  <si>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</si>
  <si>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</si>
  <si>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</si>
  <si>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</si>
  <si>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</si>
  <si>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</si>
  <si>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</si>
  <si>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</si>
  <si>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</si>
  <si>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</si>
  <si>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</si>
  <si>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</si>
  <si>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</si>
  <si>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</si>
  <si>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</si>
  <si>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</si>
  <si>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</si>
  <si>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</si>
  <si>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</si>
  <si>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</si>
  <si>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</si>
  <si>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</si>
  <si>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</si>
  <si>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</si>
  <si>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</si>
  <si>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</si>
  <si>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</si>
  <si>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</si>
  <si>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</si>
  <si>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</si>
  <si>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</si>
  <si>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</si>
  <si>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</si>
  <si>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</si>
  <si>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</si>
  <si>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</si>
  <si>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</si>
  <si>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</si>
  <si>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</si>
  <si>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</si>
  <si>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</si>
  <si>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</si>
  <si>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</si>
  <si>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</si>
  <si>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</si>
  <si>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</si>
  <si>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</si>
  <si>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</si>
  <si>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</si>
  <si>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</si>
  <si>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</si>
  <si>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</si>
  <si>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</si>
  <si>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</si>
  <si>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</si>
  <si>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</si>
  <si>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</si>
  <si>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</si>
  <si>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</si>
  <si>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</si>
  <si>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</si>
  <si>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</si>
  <si>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</si>
  <si>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</si>
  <si>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</si>
  <si>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</si>
  <si>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</si>
  <si>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</si>
  <si>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</si>
  <si>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</si>
  <si>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</si>
  <si>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</si>
  <si>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</si>
  <si>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</si>
  <si>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</si>
  <si>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</si>
  <si>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</si>
  <si>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</si>
  <si>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</si>
  <si>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</si>
  <si>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</si>
  <si>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</si>
  <si>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</si>
  <si>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</si>
  <si>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</si>
  <si>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</si>
  <si>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</si>
  <si>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</si>
  <si>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</si>
  <si>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</si>
  <si>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</si>
  <si>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</si>
  <si>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</si>
  <si>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</si>
  <si>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</si>
  <si>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</si>
  <si>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</si>
  <si>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</si>
  <si>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</si>
  <si>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</si>
  <si>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</si>
  <si>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</si>
  <si>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</si>
  <si>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</si>
  <si>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</si>
  <si>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</si>
  <si>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</si>
  <si>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</si>
  <si>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</si>
  <si>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</si>
  <si>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</si>
  <si>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</si>
  <si>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</si>
  <si>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</si>
  <si>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</si>
  <si>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</si>
  <si>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</si>
  <si>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</si>
  <si>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</si>
  <si>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</si>
  <si>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</si>
  <si>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</si>
  <si>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</si>
  <si>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</si>
  <si>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</si>
  <si>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</si>
  <si>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</si>
  <si>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</si>
  <si>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</si>
  <si>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</si>
  <si>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</si>
  <si>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</si>
  <si>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</si>
  <si>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</si>
  <si>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</si>
  <si>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</si>
  <si>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</si>
  <si>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</si>
  <si>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</si>
  <si>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</si>
  <si>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</si>
  <si>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</si>
  <si>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</si>
  <si>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</si>
  <si>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</si>
  <si>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</si>
  <si>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</si>
  <si>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</si>
  <si>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</si>
  <si>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</si>
  <si>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</si>
  <si>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</si>
  <si>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</si>
  <si>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</si>
  <si>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</si>
  <si>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</si>
  <si>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</si>
  <si>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</si>
  <si>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</si>
  <si>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</si>
  <si>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</si>
  <si>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</si>
  <si>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</si>
  <si>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</si>
  <si>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</si>
  <si>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</si>
  <si>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</si>
  <si>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</si>
  <si>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</si>
  <si>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</si>
  <si>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</si>
  <si>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</si>
  <si>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</si>
  <si>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</si>
  <si>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</si>
  <si>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</si>
  <si>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</si>
  <si>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</si>
  <si>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</si>
  <si>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</si>
  <si>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</si>
  <si>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</si>
  <si>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</si>
  <si>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</si>
  <si>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</si>
  <si>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</si>
  <si>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</si>
  <si>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</si>
  <si>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</si>
  <si>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</si>
  <si>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</si>
  <si>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</si>
  <si>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</si>
  <si>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</si>
  <si>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</si>
  <si>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</si>
  <si>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</si>
  <si>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</si>
  <si>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</si>
  <si>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</si>
  <si>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</si>
  <si>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</si>
  <si>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</si>
  <si>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</si>
  <si>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</si>
  <si>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</si>
  <si>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</si>
  <si>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</si>
  <si>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</si>
  <si>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</si>
  <si>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</si>
  <si>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</si>
  <si>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</si>
  <si>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</si>
  <si>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</si>
  <si>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</si>
  <si>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</si>
  <si>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</si>
  <si>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</si>
  <si>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</si>
  <si>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</si>
  <si>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</si>
  <si>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</si>
  <si>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</si>
  <si>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</si>
  <si>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</si>
  <si>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</si>
  <si>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</si>
  <si>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</si>
  <si>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</si>
  <si>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</si>
  <si>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</si>
  <si>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</si>
  <si>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</si>
  <si>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</si>
  <si>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</si>
  <si>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</si>
  <si>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</si>
  <si>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</si>
  <si>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</si>
  <si>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</si>
  <si>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</si>
  <si>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</si>
  <si>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</si>
  <si>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</si>
  <si>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</si>
  <si>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</si>
  <si>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</si>
  <si>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</si>
  <si>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</si>
  <si>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</si>
  <si>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</si>
  <si>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</si>
  <si>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</si>
  <si>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</si>
  <si>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</si>
  <si>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</si>
  <si>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</si>
  <si>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</si>
  <si>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</si>
  <si>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</si>
  <si>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</si>
  <si>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</si>
  <si>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</si>
  <si>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</si>
  <si>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</si>
  <si>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</si>
  <si>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</si>
  <si>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</si>
  <si>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</si>
  <si>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</si>
  <si>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</si>
  <si>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</si>
  <si>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</si>
  <si>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</si>
  <si>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</si>
  <si>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</si>
  <si>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</si>
  <si>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</si>
  <si>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</si>
  <si>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</si>
  <si>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</si>
  <si>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</si>
  <si>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</si>
  <si>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</si>
  <si>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</si>
  <si>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</si>
  <si>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</si>
  <si>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</si>
  <si>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</si>
  <si>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</si>
  <si>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</si>
  <si>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</si>
  <si>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</si>
  <si>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</si>
  <si>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</si>
  <si>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</si>
  <si>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</si>
  <si>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</si>
  <si>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</si>
  <si>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</si>
  <si>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</si>
  <si>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</si>
  <si>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</si>
  <si>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</si>
  <si>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</si>
  <si>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</si>
  <si>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</si>
  <si>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</si>
  <si>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</si>
  <si>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</si>
  <si>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</si>
  <si>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</si>
  <si>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</si>
  <si>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</si>
  <si>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</si>
  <si>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</si>
  <si>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</si>
  <si>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</si>
  <si>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</si>
  <si>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</si>
  <si>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</si>
  <si>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</si>
  <si>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</si>
  <si>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</si>
  <si>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</si>
  <si>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</si>
  <si>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</si>
  <si>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</si>
  <si>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</si>
  <si>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</si>
  <si>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</si>
  <si>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</si>
  <si>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</si>
  <si>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</si>
  <si>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</si>
  <si>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</si>
  <si>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</si>
  <si>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</si>
  <si>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</si>
  <si>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</si>
  <si>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</si>
  <si>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</si>
  <si>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</si>
  <si>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</si>
  <si>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</si>
  <si>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</si>
  <si>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</si>
  <si>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</si>
  <si>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</si>
  <si>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</si>
  <si>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</si>
  <si>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</si>
  <si>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</si>
  <si>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</si>
  <si>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</si>
  <si>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</si>
  <si>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</si>
  <si>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</si>
  <si>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</si>
  <si>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</si>
  <si>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</si>
  <si>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</si>
  <si>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</si>
  <si>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</si>
  <si>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</si>
  <si>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</si>
  <si>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</si>
  <si>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</si>
  <si>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</si>
  <si>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</si>
  <si>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</si>
  <si>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</si>
  <si>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</si>
  <si>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</si>
  <si>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</si>
  <si>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</si>
  <si>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</si>
  <si>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</si>
  <si>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</si>
  <si>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</si>
  <si>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</si>
  <si>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</si>
  <si>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</si>
  <si>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</si>
  <si>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</si>
  <si>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</si>
  <si>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</si>
  <si>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</si>
  <si>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</si>
  <si>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</si>
  <si>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</si>
  <si>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</si>
  <si>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</si>
  <si>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</si>
  <si>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</si>
  <si>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</si>
  <si>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</si>
  <si>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</si>
  <si>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</si>
  <si>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</si>
  <si>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</si>
  <si>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</si>
  <si>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</si>
  <si>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</si>
  <si>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</si>
  <si>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</si>
  <si>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</si>
  <si>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</si>
  <si>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</si>
  <si>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</si>
  <si>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</si>
  <si>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</si>
  <si>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</si>
  <si>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</si>
  <si>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</si>
  <si>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</si>
  <si>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</si>
  <si>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</si>
  <si>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</si>
  <si>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</si>
  <si>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</si>
  <si>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</si>
  <si>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</si>
  <si>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</si>
  <si>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</si>
  <si>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</si>
  <si>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</si>
  <si>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</si>
  <si>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</si>
  <si>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</si>
  <si>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</si>
  <si>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</si>
  <si>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</si>
  <si>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</si>
  <si>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</si>
  <si>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</si>
  <si>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</si>
  <si>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</si>
  <si>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</si>
  <si>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</si>
  <si>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</si>
  <si>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</si>
  <si>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</si>
  <si>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</si>
  <si>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</si>
  <si>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</si>
  <si>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</si>
  <si>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</si>
  <si>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</si>
  <si>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</si>
  <si>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</si>
  <si>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</si>
  <si>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</si>
  <si>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</si>
  <si>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</si>
  <si>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</si>
  <si>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</si>
  <si>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</si>
  <si>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</si>
  <si>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</si>
  <si>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</si>
  <si>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</si>
  <si>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</si>
  <si>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</si>
  <si>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</si>
  <si>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</si>
  <si>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</si>
  <si>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</si>
  <si>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</si>
  <si>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</si>
  <si>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</si>
  <si>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</si>
  <si>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</si>
  <si>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</si>
  <si>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</si>
  <si>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</si>
  <si>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</si>
  <si>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</si>
  <si>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</si>
  <si>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</si>
  <si>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</si>
  <si>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</si>
  <si>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</si>
  <si>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</si>
  <si>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</si>
  <si>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</si>
  <si>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</si>
  <si>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</si>
  <si>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</si>
  <si>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</si>
  <si>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</si>
  <si>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</si>
  <si>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</si>
  <si>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</si>
  <si>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</si>
  <si>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</si>
  <si>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</si>
  <si>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</si>
  <si>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</si>
  <si>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</si>
  <si>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</si>
  <si>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</si>
  <si>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</si>
  <si>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</si>
  <si>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</si>
  <si>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</si>
  <si>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</si>
  <si>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</si>
  <si>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</si>
  <si>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</si>
  <si>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</si>
  <si>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</si>
  <si>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</si>
  <si>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</si>
  <si>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</si>
  <si>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</si>
  <si>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</si>
  <si>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</si>
  <si>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</si>
  <si>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</si>
  <si>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</si>
  <si>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</si>
  <si>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</si>
  <si>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</si>
  <si>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</si>
  <si>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</si>
  <si>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</si>
  <si>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</si>
  <si>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</si>
  <si>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</si>
  <si>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</si>
  <si>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</si>
  <si>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</si>
  <si>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</si>
  <si>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</si>
  <si>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</si>
  <si>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</si>
  <si>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</si>
  <si>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</si>
  <si>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</si>
  <si>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</si>
  <si>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</si>
  <si>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</si>
  <si>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</si>
  <si>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</si>
  <si>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</si>
  <si>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</si>
  <si>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</si>
  <si>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</si>
  <si>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</si>
  <si>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</si>
  <si>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</si>
  <si>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</si>
  <si>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</si>
  <si>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</si>
  <si>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</si>
  <si>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</si>
  <si>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</si>
  <si>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</si>
  <si>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</si>
  <si>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</si>
  <si>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</si>
  <si>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</si>
  <si>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</si>
  <si>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</si>
  <si>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</si>
  <si>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</si>
  <si>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</si>
  <si>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</si>
  <si>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</si>
  <si>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</si>
  <si>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</si>
  <si>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</si>
  <si>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</si>
  <si>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</si>
  <si>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</si>
  <si>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</si>
  <si>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</si>
  <si>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</si>
  <si>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</si>
  <si>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</si>
  <si>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</si>
  <si>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</si>
  <si>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</si>
  <si>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</si>
  <si>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</si>
  <si>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</si>
  <si>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</si>
  <si>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</si>
  <si>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</si>
  <si>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</si>
  <si>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</si>
  <si>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</si>
  <si>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</si>
  <si>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</si>
  <si>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</si>
  <si>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</si>
  <si>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</si>
  <si>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</si>
  <si>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</si>
  <si>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</si>
  <si>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</si>
  <si>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</si>
  <si>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</si>
  <si>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</si>
  <si>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</si>
  <si>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</si>
  <si>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</si>
  <si>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</si>
  <si>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</si>
  <si>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</si>
  <si>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</si>
  <si>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</si>
  <si>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</si>
  <si>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</si>
  <si>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</si>
  <si>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</si>
  <si>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</si>
  <si>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</si>
  <si>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</si>
  <si>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</si>
  <si>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</si>
  <si>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</si>
  <si>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</si>
  <si>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</si>
  <si>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</si>
  <si>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</si>
  <si>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</si>
  <si>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</si>
  <si>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</si>
  <si>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</si>
  <si>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</si>
  <si>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</si>
  <si>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</si>
  <si>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</si>
  <si>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</si>
  <si>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</si>
  <si>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</si>
  <si>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</si>
  <si>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</si>
  <si>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</si>
  <si>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</si>
  <si>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</si>
  <si>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</si>
  <si>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</si>
  <si>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</si>
  <si>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</si>
  <si>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</si>
  <si>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</si>
  <si>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</si>
  <si>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</si>
  <si>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</si>
  <si>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</si>
  <si>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</si>
  <si>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</si>
  <si>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</si>
  <si>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</si>
  <si>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</si>
  <si>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</si>
  <si>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</si>
  <si>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</si>
  <si>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</si>
  <si>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</si>
  <si>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</si>
  <si>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</si>
  <si>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</si>
  <si>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</si>
  <si>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</si>
  <si>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</si>
  <si>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</si>
  <si>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</si>
  <si>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</si>
  <si>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</si>
  <si>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</si>
  <si>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</si>
  <si>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</si>
  <si>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</si>
  <si>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</si>
  <si>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</si>
  <si>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</si>
  <si>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</si>
  <si>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</si>
  <si>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</si>
  <si>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</si>
  <si>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</si>
  <si>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</si>
  <si>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</si>
  <si>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</si>
  <si>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</si>
  <si>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</si>
  <si>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</si>
  <si>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</si>
  <si>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</si>
  <si>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</si>
  <si>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</si>
  <si>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</si>
  <si>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</si>
  <si>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</si>
  <si>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</si>
  <si>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</si>
  <si>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</si>
  <si>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</si>
  <si>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</si>
  <si>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</si>
  <si>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</si>
  <si>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</si>
  <si>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</si>
  <si>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</si>
  <si>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</si>
  <si>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</si>
  <si>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</si>
  <si>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</si>
  <si>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</si>
  <si>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</si>
  <si>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</si>
  <si>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</si>
  <si>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</si>
  <si>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</si>
  <si>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</si>
  <si>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</si>
  <si>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</si>
  <si>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</si>
  <si>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</si>
  <si>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</si>
  <si>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</si>
  <si>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</si>
  <si>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</si>
  <si>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</si>
  <si>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</si>
  <si>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</si>
  <si>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</si>
  <si>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</si>
  <si>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</si>
  <si>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</si>
  <si>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</si>
  <si>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</si>
  <si>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</si>
  <si>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</si>
  <si>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</si>
  <si>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</si>
  <si>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</si>
  <si>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</si>
  <si>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</si>
  <si>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</si>
  <si>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</si>
  <si>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</si>
  <si>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</si>
  <si>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</si>
  <si>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</si>
  <si>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</si>
  <si>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</si>
  <si>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</si>
  <si>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</si>
  <si>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</si>
  <si>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</si>
  <si>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</si>
  <si>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</si>
  <si>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</si>
  <si>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</si>
  <si>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</si>
  <si>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</si>
  <si>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</si>
  <si>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</si>
  <si>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</si>
  <si>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</si>
  <si>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</si>
  <si>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</si>
  <si>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</si>
  <si>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</si>
  <si>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</si>
  <si>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</si>
  <si>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</si>
  <si>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</si>
  <si>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</si>
  <si>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</si>
  <si>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</si>
  <si>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</si>
  <si>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</si>
  <si>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</si>
  <si>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</si>
  <si>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</si>
  <si>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</si>
  <si>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</si>
  <si>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</si>
  <si>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</si>
  <si>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</si>
  <si>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</si>
  <si>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</si>
  <si>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</si>
  <si>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</si>
  <si>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</si>
  <si>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</si>
  <si>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</si>
  <si>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</si>
  <si>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</si>
  <si>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</si>
  <si>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</si>
  <si>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</si>
  <si>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</si>
  <si>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</si>
  <si>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</si>
  <si>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</si>
  <si>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</si>
  <si>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</si>
  <si>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</si>
  <si>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</si>
  <si>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</si>
  <si>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</si>
  <si>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</si>
  <si>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</si>
  <si>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</si>
  <si>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</si>
  <si>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</si>
  <si>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</si>
  <si>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</si>
  <si>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</si>
  <si>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</si>
  <si>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</si>
  <si>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</si>
  <si>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</si>
  <si>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</si>
  <si>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</si>
  <si>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</si>
  <si>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</si>
  <si>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</si>
  <si>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</si>
  <si>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</si>
  <si>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</si>
  <si>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</si>
  <si>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</si>
  <si>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</si>
  <si>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</si>
  <si>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</si>
  <si>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</si>
  <si>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</si>
  <si>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</si>
  <si>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</si>
  <si>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</si>
  <si>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</si>
  <si>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</si>
  <si>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</si>
  <si>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</si>
  <si>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</si>
  <si>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</si>
  <si>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</si>
  <si>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</si>
  <si>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</si>
  <si>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</si>
  <si>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</si>
  <si>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</si>
  <si>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</si>
  <si>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</si>
  <si>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</si>
  <si>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</si>
  <si>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</si>
  <si>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</si>
  <si>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</si>
  <si>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</si>
  <si>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</si>
  <si>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</si>
  <si>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</si>
  <si>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</si>
  <si>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</si>
  <si>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</si>
  <si>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</si>
  <si>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</si>
  <si>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</si>
  <si>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</si>
  <si>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</si>
  <si>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</si>
  <si>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</si>
  <si>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</si>
  <si>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</si>
  <si>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</si>
  <si>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</si>
  <si>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</si>
  <si>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</si>
  <si>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</si>
  <si>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</si>
  <si>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</si>
  <si>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</si>
  <si>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</si>
  <si>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</si>
  <si>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</si>
  <si>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</si>
  <si>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</si>
  <si>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</si>
  <si>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</si>
  <si>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</si>
  <si>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</si>
  <si>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</si>
  <si>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</si>
  <si>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</si>
  <si>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</si>
  <si>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</si>
  <si>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</si>
  <si>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</si>
  <si>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</si>
  <si>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</si>
  <si>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</si>
  <si>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</si>
  <si>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</si>
  <si>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</si>
  <si>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</si>
  <si>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</si>
  <si>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</si>
  <si>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</si>
  <si>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</si>
  <si>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</si>
  <si>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</si>
  <si>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</si>
  <si>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</si>
  <si>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</si>
  <si>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</si>
  <si>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</si>
  <si>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</si>
  <si>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</si>
  <si>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</si>
  <si>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</si>
  <si>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</si>
  <si>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</si>
  <si>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</si>
  <si>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</si>
  <si>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</si>
  <si>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</si>
  <si>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</si>
  <si>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</si>
  <si>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</si>
  <si>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</si>
  <si>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</si>
  <si>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</si>
  <si>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</si>
  <si>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</si>
  <si>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</si>
  <si>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</si>
  <si>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</si>
  <si>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</si>
  <si>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</si>
  <si>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</si>
  <si>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</si>
  <si>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</si>
  <si>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</si>
  <si>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</si>
  <si>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</si>
  <si>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</si>
  <si>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</si>
  <si>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</si>
  <si>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</si>
  <si>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</si>
  <si>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</si>
  <si>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</si>
  <si>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</si>
  <si>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</si>
  <si>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</si>
  <si>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</si>
  <si>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</si>
  <si>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</si>
  <si>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</si>
  <si>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</si>
  <si>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</si>
  <si>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</si>
  <si>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</si>
  <si>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</si>
  <si>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</si>
  <si>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</si>
  <si>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</si>
  <si>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</si>
  <si>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</si>
  <si>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</si>
  <si>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</si>
  <si>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</si>
  <si>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</si>
  <si>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</si>
  <si>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</si>
  <si>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</si>
  <si>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</si>
  <si>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</si>
  <si>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</si>
  <si>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</si>
  <si>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</si>
  <si>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</si>
  <si>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</si>
  <si>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</si>
  <si>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</si>
  <si>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</si>
  <si>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</si>
  <si>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</si>
  <si>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</si>
  <si>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</si>
  <si>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</si>
  <si>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</si>
  <si>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</si>
  <si>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</si>
  <si>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</si>
  <si>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</si>
  <si>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</si>
  <si>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</si>
  <si>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</si>
  <si>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</si>
  <si>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</si>
  <si>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</si>
  <si>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</si>
  <si>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</si>
  <si>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</si>
  <si>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</si>
  <si>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</si>
  <si>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</si>
  <si>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</si>
  <si>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</si>
  <si>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</si>
  <si>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</si>
  <si>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</si>
  <si>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</si>
  <si>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</si>
  <si>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</si>
  <si>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</si>
  <si>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</si>
  <si>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</si>
  <si>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</si>
  <si>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</si>
  <si>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</si>
  <si>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</si>
  <si>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</si>
  <si>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</si>
  <si>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</si>
  <si>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</si>
  <si>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</si>
  <si>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</si>
  <si>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</si>
  <si>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</si>
  <si>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</si>
  <si>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</si>
  <si>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</si>
  <si>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</si>
  <si>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</si>
  <si>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</si>
  <si>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</si>
  <si>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</si>
  <si>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</si>
  <si>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</si>
  <si>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</si>
  <si>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</si>
  <si>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</si>
  <si>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</si>
  <si>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</si>
  <si>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</si>
  <si>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</si>
  <si>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</si>
  <si>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</si>
  <si>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</si>
  <si>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</si>
  <si>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</si>
  <si>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</si>
  <si>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</si>
  <si>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</si>
  <si>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</si>
  <si>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</si>
  <si>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</si>
  <si>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</si>
  <si>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</si>
  <si>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</si>
  <si>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</si>
  <si>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</si>
  <si>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</si>
  <si>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</si>
  <si>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</si>
  <si>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</si>
  <si>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</si>
  <si>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</si>
  <si>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</si>
  <si>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</si>
  <si>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</si>
  <si>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</si>
  <si>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</si>
  <si>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</si>
  <si>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</si>
  <si>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</si>
  <si>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</si>
  <si>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</si>
  <si>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</si>
  <si>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</si>
  <si>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</si>
  <si>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</si>
  <si>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</si>
  <si>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</si>
  <si>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</si>
  <si>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</si>
  <si>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</si>
  <si>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</si>
  <si>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</si>
  <si>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</si>
  <si>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</si>
  <si>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</si>
  <si>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</si>
  <si>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</si>
  <si>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</si>
  <si>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</si>
  <si>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</si>
  <si>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</si>
  <si>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</si>
  <si>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</si>
  <si>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</si>
  <si>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</si>
  <si>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</si>
  <si>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</si>
  <si>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</si>
  <si>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</si>
  <si>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</si>
  <si>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</si>
  <si>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</si>
  <si>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</si>
  <si>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</si>
  <si>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</si>
  <si>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</si>
  <si>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</si>
  <si>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</si>
  <si>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</si>
  <si>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</si>
  <si>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</si>
  <si>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</si>
  <si>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</si>
  <si>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</si>
  <si>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</si>
  <si>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</si>
  <si>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</si>
  <si>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</si>
  <si>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</si>
  <si>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</si>
  <si>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</si>
  <si>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</si>
  <si>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</si>
  <si>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</si>
  <si>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</si>
  <si>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</si>
  <si>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</si>
  <si>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</si>
  <si>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</si>
  <si>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</si>
  <si>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</si>
  <si>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</si>
  <si>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</si>
  <si>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</si>
  <si>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</si>
  <si>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</si>
  <si>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</si>
  <si>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</si>
  <si>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</si>
  <si>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</si>
  <si>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</si>
  <si>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</si>
  <si>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</si>
  <si>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</si>
  <si>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</si>
  <si>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</si>
  <si>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</si>
  <si>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</si>
  <si>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</si>
  <si>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</si>
  <si>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</si>
  <si>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</si>
  <si>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</si>
  <si>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</si>
  <si>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</si>
  <si>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</si>
  <si>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</si>
  <si>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</si>
  <si>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</si>
  <si>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</si>
  <si>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</si>
  <si>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</si>
  <si>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</si>
  <si>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</si>
  <si>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</si>
  <si>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</si>
  <si>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</si>
  <si>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</si>
  <si>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</si>
  <si>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</si>
  <si>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</si>
  <si>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</si>
  <si>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</si>
  <si>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</si>
  <si>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</si>
  <si>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</si>
  <si>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</si>
  <si>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</si>
  <si>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</si>
  <si>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</si>
  <si>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</si>
  <si>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</si>
  <si>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</si>
  <si>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</si>
  <si>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</si>
  <si>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</si>
  <si>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</si>
  <si>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</si>
  <si>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</si>
  <si>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</si>
  <si>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</si>
  <si>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</si>
  <si>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</si>
  <si>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</si>
  <si>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</si>
  <si>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</si>
  <si>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</si>
  <si>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</si>
  <si>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</si>
  <si>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</si>
  <si>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</si>
  <si>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</si>
  <si>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</si>
  <si>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</si>
  <si>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</si>
  <si>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</si>
  <si>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</si>
  <si>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</si>
  <si>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</si>
  <si>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</si>
  <si>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</si>
  <si>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</si>
  <si>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</si>
  <si>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</si>
  <si>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</si>
  <si>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</si>
  <si>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</si>
  <si>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</si>
  <si>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</si>
  <si>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</si>
  <si>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</si>
  <si>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</si>
  <si>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</si>
  <si>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</si>
  <si>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</si>
  <si>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</si>
  <si>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</si>
  <si>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</si>
  <si>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</si>
  <si>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</si>
  <si>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</si>
  <si>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</si>
  <si>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</si>
  <si>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</si>
  <si>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</si>
  <si>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</si>
  <si>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</si>
  <si>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</si>
  <si>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</si>
  <si>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</si>
  <si>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</si>
  <si>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</si>
  <si>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</si>
  <si>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</si>
  <si>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</si>
  <si>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</si>
  <si>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</si>
  <si>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</si>
  <si>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</si>
  <si>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</si>
  <si>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</si>
  <si>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</si>
  <si>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</si>
  <si>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</si>
  <si>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</si>
  <si>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</si>
  <si>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</si>
  <si>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</si>
  <si>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</si>
  <si>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</si>
  <si>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</si>
  <si>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</si>
  <si>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</si>
  <si>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</si>
  <si>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</si>
  <si>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</si>
  <si>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</si>
  <si>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</si>
  <si>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</si>
  <si>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</si>
  <si>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</si>
  <si>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</si>
  <si>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</si>
  <si>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</si>
  <si>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</si>
  <si>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</si>
  <si>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</si>
  <si>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</si>
  <si>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</si>
  <si>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</si>
  <si>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</si>
  <si>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</si>
  <si>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</si>
  <si>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</si>
  <si>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</si>
  <si>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</si>
  <si>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</si>
  <si>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</si>
  <si>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</si>
  <si>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</si>
  <si>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</si>
  <si>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</si>
  <si>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</si>
  <si>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</si>
  <si>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</si>
  <si>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</si>
  <si>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</si>
  <si>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</si>
  <si>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</si>
  <si>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</si>
  <si>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</si>
  <si>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</si>
  <si>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</si>
  <si>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</si>
  <si>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</si>
  <si>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</si>
  <si>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</si>
  <si>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</si>
  <si>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</si>
  <si>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</si>
  <si>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</si>
  <si>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</si>
  <si>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</si>
  <si>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</si>
  <si>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</si>
  <si>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</si>
  <si>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</si>
  <si>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</si>
  <si>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</si>
  <si>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</si>
  <si>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</si>
  <si>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</si>
  <si>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</si>
  <si>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</si>
  <si>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</si>
  <si>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</si>
  <si>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</si>
  <si>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</si>
  <si>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</si>
  <si>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</si>
  <si>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</si>
  <si>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</si>
  <si>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</si>
  <si>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</si>
  <si>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</si>
  <si>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</si>
  <si>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</si>
  <si>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</si>
  <si>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</si>
  <si>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</si>
  <si>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</si>
  <si>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</si>
  <si>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</si>
  <si>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</si>
  <si>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</si>
  <si>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</si>
  <si>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</si>
  <si>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</si>
  <si>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</si>
  <si>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</si>
  <si>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</si>
  <si>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</si>
  <si>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</si>
  <si>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</si>
  <si>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</si>
  <si>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</si>
  <si>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</si>
  <si>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</si>
  <si>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</si>
  <si>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</si>
  <si>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</si>
  <si>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</si>
  <si>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</si>
  <si>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</si>
  <si>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</si>
  <si>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</si>
  <si>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</si>
  <si>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</si>
  <si>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</si>
  <si>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</si>
  <si>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</si>
  <si>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</si>
  <si>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</si>
  <si>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</si>
  <si>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</si>
  <si>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</si>
  <si>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</si>
  <si>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</si>
  <si>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</si>
  <si>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</si>
  <si>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</si>
  <si>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</si>
  <si>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</si>
  <si>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</si>
  <si>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</si>
  <si>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</si>
  <si>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</si>
  <si>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</si>
  <si>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</si>
  <si>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</si>
  <si>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</si>
  <si>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</si>
  <si>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</si>
  <si>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</si>
  <si>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</si>
  <si>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</si>
  <si>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</si>
  <si>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</si>
  <si>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</si>
  <si>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</si>
  <si>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</si>
  <si>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</si>
  <si>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</si>
  <si>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</si>
  <si>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</si>
  <si>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</si>
  <si>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</si>
  <si>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</si>
  <si>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</si>
  <si>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</si>
  <si>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</si>
  <si>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</si>
  <si>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</si>
  <si>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</si>
  <si>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</si>
  <si>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</si>
  <si>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</si>
  <si>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</si>
  <si>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</si>
  <si>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</si>
  <si>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</si>
  <si>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</si>
  <si>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</si>
  <si>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</si>
  <si>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</si>
  <si>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</si>
  <si>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</si>
  <si>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</si>
  <si>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</si>
  <si>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</si>
  <si>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</si>
  <si>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</si>
  <si>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</si>
  <si>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</si>
  <si>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</si>
  <si>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</si>
  <si>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</si>
  <si>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</si>
  <si>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</si>
  <si>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</si>
  <si>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</si>
  <si>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</si>
  <si>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</si>
  <si>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</si>
  <si>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</si>
  <si>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</si>
  <si>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</si>
  <si>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</si>
  <si>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</si>
  <si>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</si>
  <si>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</si>
  <si>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</si>
  <si>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</si>
  <si>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</si>
  <si>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</si>
  <si>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</si>
  <si>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</si>
  <si>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</si>
  <si>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</si>
  <si>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</si>
  <si>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</si>
  <si>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</si>
  <si>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</si>
  <si>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</si>
  <si>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</si>
  <si>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</si>
  <si>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</si>
  <si>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</si>
  <si>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</si>
  <si>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</si>
  <si>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</si>
  <si>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</si>
  <si>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</si>
  <si>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</si>
  <si>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</si>
  <si>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</si>
  <si>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</si>
  <si>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</si>
  <si>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</si>
  <si>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</si>
  <si>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</si>
  <si>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</si>
  <si>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</si>
  <si>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</si>
  <si>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</si>
  <si>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</si>
  <si>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</si>
  <si>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</si>
  <si>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</si>
  <si>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</si>
  <si>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</si>
  <si>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</si>
  <si>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</si>
  <si>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</si>
  <si>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</si>
  <si>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</si>
  <si>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</si>
  <si>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</si>
  <si>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</si>
  <si>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</si>
  <si>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</si>
  <si>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</si>
  <si>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</si>
  <si>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</si>
  <si>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</si>
  <si>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</si>
  <si>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</si>
  <si>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</si>
  <si>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</si>
  <si>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</si>
  <si>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</si>
  <si>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</si>
  <si>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</si>
  <si>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</si>
  <si>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</si>
  <si>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</si>
  <si>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</si>
  <si>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</si>
  <si>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</si>
  <si>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</si>
  <si>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</si>
  <si>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</si>
  <si>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</si>
  <si>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</si>
  <si>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</si>
  <si>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</si>
  <si>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</si>
  <si>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</si>
  <si>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</si>
  <si>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</si>
  <si>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</si>
  <si>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</si>
  <si>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</si>
  <si>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</si>
  <si>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</si>
  <si>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</si>
  <si>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</si>
  <si>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</si>
  <si>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</si>
  <si>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</si>
  <si>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</si>
  <si>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</si>
  <si>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</si>
  <si>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</si>
  <si>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</si>
  <si>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</si>
  <si>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</si>
  <si>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</si>
  <si>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</si>
  <si>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</si>
  <si>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</si>
  <si>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</si>
  <si>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</si>
  <si>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</si>
  <si>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</si>
  <si>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</si>
  <si>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</si>
  <si>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</si>
  <si>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</si>
  <si>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</si>
  <si>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</si>
  <si>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</si>
  <si>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</si>
  <si>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</si>
  <si>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</si>
  <si>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</si>
  <si>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</si>
  <si>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</si>
  <si>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</si>
  <si>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</si>
  <si>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</si>
  <si>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</si>
  <si>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</si>
  <si>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</si>
  <si>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</si>
  <si>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</si>
  <si>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</si>
  <si>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</si>
  <si>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</si>
  <si>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</si>
  <si>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</si>
  <si>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</si>
  <si>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</si>
  <si>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</si>
  <si>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</si>
  <si>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</si>
  <si>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</si>
  <si>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</si>
  <si>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</si>
  <si>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</si>
  <si>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</si>
  <si>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</si>
  <si>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</si>
  <si>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</si>
  <si>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</si>
  <si>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</si>
  <si>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</si>
  <si>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</si>
  <si>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</si>
  <si>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</si>
  <si>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</si>
  <si>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</si>
  <si>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</si>
  <si>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</si>
  <si>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</si>
  <si>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</si>
  <si>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</si>
  <si>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</si>
  <si>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</si>
  <si>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</si>
  <si>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</si>
  <si>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</si>
  <si>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</si>
  <si>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</si>
  <si>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</si>
  <si>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</si>
  <si>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</si>
  <si>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</si>
  <si>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</si>
  <si>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</si>
  <si>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</si>
  <si>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</si>
  <si>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</si>
  <si>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</si>
  <si>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</si>
  <si>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</si>
  <si>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</si>
  <si>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</si>
  <si>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</si>
  <si>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</si>
  <si>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</si>
  <si>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</si>
  <si>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</si>
  <si>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</si>
  <si>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</si>
  <si>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</si>
  <si>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</si>
  <si>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</si>
  <si>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</si>
  <si>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</si>
  <si>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</si>
  <si>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</si>
  <si>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</si>
  <si>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</si>
  <si>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</si>
  <si>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</si>
  <si>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</si>
  <si>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</si>
  <si>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</si>
  <si>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</si>
  <si>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</si>
  <si>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</si>
  <si>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</si>
  <si>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</si>
  <si>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</si>
  <si>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</si>
  <si>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</si>
  <si>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</si>
  <si>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</si>
  <si>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</si>
  <si>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</si>
  <si>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</si>
  <si>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</si>
  <si>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</si>
  <si>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</si>
  <si>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</si>
  <si>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</si>
  <si>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</si>
  <si>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</si>
  <si>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</si>
  <si>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</si>
  <si>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</si>
  <si>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</si>
  <si>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</si>
  <si>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</si>
  <si>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</si>
  <si>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</si>
  <si>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</si>
  <si>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</si>
  <si>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</si>
  <si>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</si>
  <si>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</si>
  <si>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</si>
  <si>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</si>
  <si>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</si>
  <si>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</si>
  <si>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</si>
  <si>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</si>
  <si>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</si>
  <si>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</si>
  <si>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</si>
  <si>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</si>
  <si>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</si>
  <si>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</si>
  <si>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</si>
  <si>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</si>
  <si>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</si>
  <si>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</si>
  <si>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</si>
  <si>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</si>
  <si>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</si>
  <si>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</si>
  <si>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</si>
  <si>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</si>
  <si>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</si>
  <si>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</si>
  <si>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</si>
  <si>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</si>
  <si>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</si>
  <si>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</si>
  <si>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</si>
  <si>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</si>
  <si>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</si>
  <si>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</si>
  <si>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</si>
  <si>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</si>
  <si>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</si>
  <si>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</si>
  <si>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</si>
  <si>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</si>
  <si>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</si>
  <si>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</si>
  <si>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</si>
  <si>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</si>
  <si>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</si>
  <si>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</si>
  <si>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</si>
  <si>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</si>
  <si>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</si>
  <si>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</si>
  <si>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</si>
  <si>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</si>
  <si>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</si>
  <si>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</si>
  <si>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</si>
  <si>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</si>
  <si>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</si>
  <si>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</si>
  <si>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</si>
  <si>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</si>
  <si>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</si>
  <si>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</si>
  <si>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</si>
  <si>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</si>
  <si>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</si>
  <si>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</si>
  <si>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</si>
  <si>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</si>
  <si>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</si>
  <si>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</si>
  <si>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</si>
  <si>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</si>
  <si>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</si>
  <si>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</si>
  <si>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</si>
  <si>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</si>
  <si>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</si>
  <si>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</si>
  <si>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</si>
  <si>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</si>
  <si>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</si>
  <si>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</si>
  <si>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</si>
  <si>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</si>
  <si>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</si>
  <si>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</si>
  <si>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</si>
  <si>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</si>
  <si>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</si>
  <si>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</si>
  <si>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</si>
  <si>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</si>
  <si>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</si>
  <si>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</si>
  <si>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</si>
  <si>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</si>
  <si>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</si>
  <si>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</si>
  <si>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</si>
  <si>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</si>
  <si>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</si>
  <si>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</si>
  <si>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</si>
  <si>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</si>
  <si>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</si>
  <si>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</si>
  <si>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</si>
  <si>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</si>
  <si>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</si>
  <si>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</si>
  <si>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</si>
  <si>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</si>
  <si>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</si>
  <si>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</si>
  <si>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</si>
  <si>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</si>
  <si>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</si>
  <si>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</si>
  <si>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</si>
  <si>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</si>
  <si>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</si>
  <si>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</si>
  <si>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</si>
  <si>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</si>
  <si>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</si>
  <si>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</si>
  <si>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</si>
  <si>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</si>
  <si>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</si>
  <si>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</si>
  <si>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</si>
  <si>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</si>
  <si>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</si>
  <si>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</si>
  <si>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</si>
  <si>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</si>
  <si>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</si>
  <si>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</si>
  <si>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</si>
  <si>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</si>
  <si>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</si>
  <si>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</si>
  <si>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</si>
  <si>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</si>
  <si>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</si>
  <si>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</si>
  <si>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</si>
  <si>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</si>
  <si>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</si>
  <si>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</si>
  <si>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</si>
  <si>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</si>
  <si>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</si>
  <si>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</si>
  <si>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</si>
  <si>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</si>
  <si>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</si>
  <si>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</si>
  <si>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</si>
  <si>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</si>
  <si>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</si>
  <si>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</si>
  <si>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</si>
  <si>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</si>
  <si>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</si>
  <si>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</si>
  <si>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</si>
  <si>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</si>
  <si>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</si>
  <si>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</si>
  <si>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</si>
  <si>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</si>
  <si>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</si>
  <si>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</si>
  <si>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</si>
  <si>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</si>
  <si>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</si>
  <si>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</si>
  <si>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</si>
  <si>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</si>
  <si>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</si>
  <si>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</si>
  <si>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</si>
  <si>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</si>
  <si>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</si>
  <si>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</si>
  <si>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</si>
  <si>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</si>
  <si>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</si>
  <si>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</si>
  <si>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</si>
  <si>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</si>
  <si>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</si>
  <si>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</si>
  <si>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</si>
  <si>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</si>
  <si>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</si>
  <si>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</si>
  <si>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</si>
  <si>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</si>
  <si>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</si>
  <si>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</si>
  <si>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</si>
  <si>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</si>
  <si>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</si>
  <si>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</si>
  <si>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</si>
  <si>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</si>
  <si>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</si>
  <si>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</si>
  <si>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</si>
  <si>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</si>
  <si>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</si>
  <si>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</si>
  <si>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</si>
  <si>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</si>
  <si>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</si>
  <si>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</si>
  <si>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</si>
  <si>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</si>
  <si>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</si>
  <si>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</si>
  <si>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</si>
  <si>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</si>
  <si>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</si>
  <si>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</si>
  <si>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</si>
  <si>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</si>
  <si>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</si>
  <si>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</si>
  <si>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</si>
  <si>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</si>
  <si>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</si>
  <si>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</si>
  <si>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</si>
  <si>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</si>
  <si>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</si>
  <si>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</si>
  <si>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</si>
  <si>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</si>
  <si>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</si>
  <si>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</si>
  <si>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</si>
  <si>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</si>
  <si>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</si>
  <si>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</si>
  <si>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</si>
  <si>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</si>
  <si>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</si>
  <si>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</si>
  <si>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</si>
  <si>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</si>
  <si>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</si>
  <si>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</si>
  <si>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</si>
  <si>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</si>
  <si>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</si>
  <si>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</si>
  <si>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</si>
  <si>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</si>
  <si>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</si>
  <si>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</si>
  <si>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</si>
  <si>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</si>
  <si>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</si>
  <si>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</si>
  <si>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</si>
  <si>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</si>
  <si>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</si>
  <si>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</si>
  <si>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</si>
  <si>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</si>
  <si>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</si>
  <si>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</si>
  <si>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</si>
  <si>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</si>
  <si>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</si>
  <si>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</si>
  <si>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</si>
  <si>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</si>
  <si>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</si>
  <si>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</si>
  <si>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</si>
  <si>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</si>
  <si>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</si>
  <si>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</si>
  <si>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</si>
  <si>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</si>
  <si>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</si>
  <si>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</si>
  <si>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</si>
  <si>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</si>
  <si>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</si>
  <si>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</si>
  <si>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</si>
  <si>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</si>
  <si>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</si>
  <si>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</si>
  <si>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</si>
  <si>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</si>
  <si>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</si>
  <si>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</si>
  <si>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</si>
  <si>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</si>
  <si>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</si>
  <si>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</si>
  <si>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</si>
  <si>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</si>
  <si>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</si>
  <si>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</si>
  <si>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</si>
  <si>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</si>
  <si>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</si>
  <si>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</si>
  <si>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</si>
  <si>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</si>
  <si>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</si>
  <si>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</si>
  <si>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</si>
  <si>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</si>
  <si>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</si>
  <si>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</si>
  <si>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</si>
  <si>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</si>
  <si>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</si>
  <si>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</si>
  <si>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</si>
  <si>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</si>
  <si>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</si>
  <si>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</si>
  <si>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</si>
  <si>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</si>
  <si>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</si>
  <si>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</si>
  <si>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</si>
  <si>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</si>
  <si>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</si>
  <si>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</si>
  <si>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</si>
  <si>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</si>
  <si>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</si>
  <si>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</si>
  <si>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</si>
  <si>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</si>
  <si>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</si>
  <si>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</si>
  <si>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</si>
  <si>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</si>
  <si>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</si>
  <si>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</si>
  <si>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</si>
  <si>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</si>
  <si>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</si>
  <si>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</si>
  <si>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</si>
  <si>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</si>
  <si>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</si>
  <si>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</si>
  <si>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</si>
  <si>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</si>
  <si>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</si>
  <si>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</si>
  <si>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</si>
  <si>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</si>
  <si>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</si>
  <si>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</si>
  <si>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</si>
  <si>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</si>
  <si>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</si>
  <si>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</si>
  <si>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</si>
  <si>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</si>
  <si>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</si>
  <si>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</si>
  <si>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</si>
  <si>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</si>
  <si>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</si>
  <si>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</si>
  <si>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</si>
  <si>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</si>
  <si>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</si>
  <si>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</si>
  <si>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</si>
  <si>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</si>
  <si>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</si>
  <si>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</si>
  <si>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</si>
  <si>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</si>
  <si>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</si>
  <si>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</si>
  <si>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</si>
  <si>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</si>
  <si>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</si>
  <si>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</si>
  <si>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</si>
  <si>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</si>
  <si>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</si>
  <si>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</si>
  <si>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</si>
  <si>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</si>
  <si>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</si>
  <si>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</si>
  <si>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</si>
  <si>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</si>
  <si>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</si>
  <si>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</si>
  <si>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</si>
  <si>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</si>
  <si>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</si>
  <si>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</si>
  <si>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</si>
  <si>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</si>
  <si>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</si>
  <si>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</si>
  <si>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</si>
  <si>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</si>
  <si>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</si>
  <si>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</si>
  <si>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</si>
  <si>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</si>
  <si>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</si>
  <si>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</si>
  <si>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</si>
  <si>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</si>
  <si>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</si>
  <si>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</si>
  <si>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</si>
  <si>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</si>
  <si>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</si>
  <si>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</si>
  <si>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</si>
  <si>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</si>
  <si>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</si>
  <si>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</si>
  <si>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</si>
  <si>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</si>
  <si>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</si>
  <si>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</si>
  <si>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</si>
  <si>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</si>
  <si>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</si>
  <si>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</si>
  <si>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</si>
  <si>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</si>
  <si>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</si>
  <si>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</si>
  <si>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</si>
  <si>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</si>
  <si>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</si>
  <si>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</si>
  <si>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</si>
  <si>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</si>
  <si>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</si>
  <si>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</si>
  <si>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</si>
  <si>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</si>
  <si>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</si>
  <si>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</si>
  <si>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</si>
  <si>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</si>
  <si>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</si>
  <si>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</si>
  <si>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</si>
  <si>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</si>
  <si>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</si>
  <si>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</si>
  <si>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</si>
  <si>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</si>
  <si>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</si>
  <si>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</si>
  <si>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</si>
  <si>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</si>
  <si>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</si>
  <si>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</si>
  <si>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</si>
  <si>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</si>
  <si>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</si>
  <si>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</si>
  <si>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</si>
  <si>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</si>
  <si>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</si>
  <si>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</si>
  <si>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</si>
  <si>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</si>
  <si>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</si>
  <si>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</si>
  <si>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</si>
  <si>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</si>
  <si>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</si>
  <si>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</si>
  <si>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</si>
  <si>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</si>
  <si>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</si>
  <si>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</si>
  <si>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</si>
  <si>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</si>
  <si>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</si>
  <si>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</si>
  <si>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</si>
  <si>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</si>
  <si>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</si>
  <si>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</si>
  <si>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</si>
  <si>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</si>
  <si>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</si>
  <si>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</si>
  <si>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</si>
  <si>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</si>
  <si>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</si>
  <si>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</si>
  <si>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</si>
  <si>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</si>
  <si>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</si>
  <si>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</si>
  <si>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</si>
  <si>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</si>
  <si>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</si>
  <si>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</si>
  <si>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</si>
  <si>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</si>
  <si>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</si>
  <si>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</si>
  <si>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</si>
  <si>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</si>
  <si>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</si>
  <si>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</si>
  <si>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</si>
  <si>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</si>
  <si>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</si>
  <si>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</si>
  <si>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</si>
  <si>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</si>
  <si>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</si>
  <si>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</si>
  <si>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</si>
  <si>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</si>
  <si>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</si>
  <si>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</si>
  <si>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</si>
  <si>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</si>
  <si>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</si>
  <si>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</si>
  <si>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</si>
  <si>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</si>
  <si>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</si>
  <si>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</si>
  <si>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</si>
  <si>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</si>
  <si>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</si>
  <si>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</si>
  <si>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</si>
  <si>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</si>
  <si>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</si>
  <si>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</si>
  <si>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</si>
  <si>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</si>
  <si>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</si>
  <si>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</si>
  <si>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</si>
  <si>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</si>
  <si>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</si>
  <si>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</si>
  <si>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</si>
  <si>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</si>
  <si>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</si>
  <si>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</si>
  <si>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</si>
  <si>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</si>
  <si>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</si>
  <si>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</si>
  <si>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</si>
  <si>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</si>
  <si>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</si>
  <si>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</si>
  <si>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</si>
  <si>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</si>
  <si>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</si>
  <si>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</si>
  <si>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</si>
  <si>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</si>
  <si>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</si>
  <si>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</si>
  <si>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</si>
  <si>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</si>
  <si>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</si>
  <si>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</si>
  <si>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</si>
  <si>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</si>
  <si>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</si>
  <si>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</si>
  <si>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</si>
  <si>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</si>
  <si>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</si>
  <si>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</si>
  <si>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</si>
  <si>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</si>
  <si>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</si>
  <si>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</si>
  <si>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</si>
  <si>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</si>
  <si>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</si>
  <si>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</si>
  <si>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</si>
  <si>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</si>
  <si>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</si>
  <si>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</si>
  <si>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</si>
  <si>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</si>
  <si>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</si>
  <si>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</si>
  <si>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</si>
  <si>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</si>
  <si>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</si>
  <si>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</si>
  <si>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</si>
  <si>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</si>
  <si>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</si>
  <si>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</si>
  <si>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</si>
  <si>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</si>
  <si>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</si>
  <si>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</si>
  <si>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</si>
  <si>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</si>
  <si>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</si>
  <si>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</si>
  <si>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</si>
  <si>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</si>
  <si>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</si>
  <si>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</si>
  <si>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</si>
  <si>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</si>
  <si>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</si>
  <si>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</si>
  <si>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</si>
  <si>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</si>
  <si>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</si>
  <si>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</si>
  <si>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</si>
  <si>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</si>
  <si>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</si>
  <si>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</si>
  <si>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</si>
  <si>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</si>
  <si>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</si>
  <si>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</si>
  <si>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</si>
  <si>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</si>
  <si>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</si>
  <si>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</si>
  <si>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</si>
  <si>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</si>
  <si>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</si>
  <si>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</si>
  <si>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</si>
  <si>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</si>
  <si>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</si>
  <si>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</si>
  <si>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</si>
  <si>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</si>
  <si>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</si>
  <si>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</si>
  <si>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</si>
  <si>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</si>
  <si>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</si>
  <si>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</si>
  <si>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</si>
  <si>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</si>
  <si>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</si>
  <si>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</si>
  <si>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</si>
  <si>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</si>
  <si>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</si>
  <si>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</si>
  <si>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</si>
  <si>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</si>
  <si>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</si>
  <si>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</si>
  <si>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</si>
  <si>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</si>
  <si>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</si>
  <si>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</si>
  <si>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</si>
  <si>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</si>
  <si>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</si>
  <si>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</si>
  <si>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</si>
  <si>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</si>
  <si>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</si>
  <si>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</si>
  <si>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</si>
  <si>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</si>
  <si>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</si>
  <si>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</si>
  <si>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</si>
  <si>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</si>
  <si>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</si>
  <si>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</si>
  <si>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</si>
  <si>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</si>
  <si>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</si>
  <si>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</si>
  <si>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</si>
  <si>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</si>
  <si>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</si>
  <si>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</si>
  <si>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</si>
  <si>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</si>
  <si>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</si>
  <si>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</si>
  <si>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</si>
  <si>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</si>
  <si>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</si>
  <si>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</si>
  <si>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</si>
  <si>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</si>
  <si>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</si>
  <si>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</si>
  <si>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</si>
  <si>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</si>
  <si>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</si>
  <si>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</si>
  <si>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</si>
  <si>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</si>
  <si>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</si>
  <si>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</si>
  <si>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</si>
  <si>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</si>
  <si>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</si>
  <si>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</si>
  <si>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</si>
  <si>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</si>
  <si>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</si>
  <si>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</si>
  <si>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</si>
  <si>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</si>
  <si>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</si>
  <si>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</si>
  <si>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</si>
  <si>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</si>
  <si>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</si>
  <si>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</si>
  <si>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</si>
  <si>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</si>
  <si>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</si>
  <si>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</si>
  <si>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</si>
  <si>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</si>
  <si>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</si>
  <si>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</si>
  <si>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</si>
  <si>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</si>
  <si>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</si>
  <si>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</si>
  <si>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</si>
  <si>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</si>
  <si>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</si>
  <si>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</si>
  <si>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</si>
  <si>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</si>
  <si>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</si>
  <si>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</si>
  <si>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</si>
  <si>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</si>
  <si>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</si>
  <si>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</si>
  <si>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</si>
  <si>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</si>
  <si>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</si>
  <si>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</si>
  <si>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</si>
  <si>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</si>
  <si>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</si>
  <si>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</si>
  <si>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</si>
  <si>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</si>
  <si>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</si>
  <si>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</si>
  <si>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</si>
  <si>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</si>
  <si>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</si>
  <si>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</si>
  <si>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</si>
  <si>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</si>
  <si>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</si>
  <si>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</si>
  <si>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</si>
  <si>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</si>
  <si>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</si>
  <si>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</si>
  <si>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</si>
  <si>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</si>
  <si>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</si>
  <si>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</si>
  <si>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</si>
  <si>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</si>
  <si>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</si>
  <si>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</si>
  <si>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</si>
  <si>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</si>
  <si>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</si>
  <si>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</si>
  <si>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</si>
  <si>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</si>
  <si>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</si>
  <si>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</si>
  <si>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</si>
  <si>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</si>
  <si>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</si>
  <si>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</si>
  <si>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</si>
  <si>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</si>
  <si>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</si>
  <si>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</si>
  <si>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</si>
  <si>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</si>
  <si>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</si>
  <si>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</si>
  <si>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</si>
  <si>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</si>
  <si>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</si>
  <si>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</si>
  <si>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</si>
  <si>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</si>
  <si>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</si>
  <si>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</si>
  <si>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</si>
  <si>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</si>
  <si>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</si>
  <si>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</si>
  <si>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</si>
  <si>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</si>
  <si>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</si>
  <si>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</si>
  <si>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</si>
  <si>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</si>
  <si>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</si>
  <si>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</si>
  <si>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</si>
  <si>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</si>
  <si>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</si>
  <si>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</si>
  <si>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</si>
  <si>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</si>
  <si>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</si>
  <si>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</si>
  <si>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</si>
  <si>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</si>
  <si>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</si>
  <si>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</si>
  <si>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</si>
  <si>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</si>
  <si>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</si>
  <si>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</si>
  <si>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</si>
  <si>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</si>
  <si>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</si>
  <si>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</si>
  <si>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</si>
  <si>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</si>
  <si>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</si>
  <si>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</si>
  <si>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</si>
  <si>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</si>
  <si>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</si>
  <si>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</si>
  <si>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</si>
  <si>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</si>
  <si>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</si>
  <si>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</si>
  <si>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</si>
  <si>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</si>
  <si>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</si>
  <si>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</si>
  <si>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</si>
  <si>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</si>
  <si>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</si>
  <si>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</si>
  <si>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</si>
  <si>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</si>
  <si>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</si>
  <si>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</si>
  <si>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</si>
  <si>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</si>
  <si>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</si>
  <si>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</si>
  <si>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</si>
  <si>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</si>
  <si>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</si>
  <si>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</si>
  <si>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</si>
  <si>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</si>
  <si>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</si>
  <si>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</si>
  <si>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</si>
  <si>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</si>
  <si>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</si>
  <si>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</si>
  <si>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</si>
  <si>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</si>
  <si>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</si>
  <si>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</si>
  <si>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</si>
  <si>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</si>
  <si>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</si>
  <si>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</si>
  <si>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</si>
  <si>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</si>
  <si>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</si>
  <si>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</si>
  <si>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</si>
  <si>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</si>
  <si>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</si>
  <si>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</si>
  <si>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</si>
  <si>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</si>
  <si>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</si>
  <si>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</si>
  <si>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</si>
  <si>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</si>
  <si>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</si>
  <si>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</si>
  <si>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</si>
  <si>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</si>
  <si>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</si>
  <si>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</si>
  <si>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</si>
  <si>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</si>
  <si>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</si>
  <si>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</si>
  <si>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</si>
  <si>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</si>
  <si>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</si>
  <si>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</si>
  <si>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</si>
  <si>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</si>
  <si>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</si>
  <si>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</si>
  <si>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</si>
  <si>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</si>
  <si>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</si>
  <si>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</si>
  <si>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</si>
  <si>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</si>
  <si>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</si>
  <si>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</si>
  <si>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</si>
  <si>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</si>
  <si>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</si>
  <si>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</si>
  <si>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</si>
  <si>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</si>
  <si>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</si>
  <si>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</si>
  <si>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</si>
  <si>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</si>
  <si>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</si>
  <si>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</si>
  <si>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</si>
  <si>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</si>
  <si>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</si>
  <si>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</si>
  <si>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</si>
  <si>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</si>
  <si>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</si>
  <si>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</si>
  <si>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</si>
  <si>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</si>
  <si>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</si>
  <si>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</si>
  <si>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</si>
  <si>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</si>
  <si>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</si>
  <si>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</si>
  <si>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</si>
  <si>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</si>
  <si>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</si>
  <si>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</si>
  <si>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</si>
  <si>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</si>
  <si>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</si>
  <si>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</si>
  <si>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</si>
  <si>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</si>
  <si>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</si>
  <si>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</si>
  <si>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</si>
  <si>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</si>
  <si>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</si>
  <si>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</si>
  <si>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</si>
  <si>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</si>
  <si>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</si>
  <si>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</si>
  <si>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</si>
  <si>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</si>
  <si>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</si>
  <si>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</si>
  <si>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</si>
  <si>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</si>
  <si>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</si>
  <si>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</si>
  <si>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</si>
  <si>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</si>
  <si>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</si>
  <si>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</si>
  <si>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</si>
  <si>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</si>
  <si>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</si>
  <si>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</si>
  <si>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</si>
  <si>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</si>
  <si>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</si>
  <si>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</si>
  <si>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</si>
  <si>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</si>
  <si>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</si>
  <si>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</si>
  <si>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</si>
  <si>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</si>
  <si>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</si>
  <si>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</si>
  <si>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</si>
  <si>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</si>
  <si>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</si>
  <si>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</si>
  <si>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</si>
  <si>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</si>
  <si>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</si>
  <si>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</si>
  <si>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</si>
  <si>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</si>
  <si>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</si>
  <si>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</si>
  <si>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</si>
  <si>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</si>
  <si>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</si>
  <si>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</si>
  <si>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</si>
  <si>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</si>
  <si>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</si>
  <si>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</si>
  <si>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</si>
  <si>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</si>
  <si>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</si>
  <si>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</si>
  <si>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</si>
  <si>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</si>
  <si>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</si>
  <si>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</si>
  <si>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</si>
  <si>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</si>
  <si>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</si>
  <si>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</si>
  <si>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</si>
  <si>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</si>
  <si>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</si>
  <si>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</si>
  <si>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</si>
  <si>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</si>
  <si>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</si>
  <si>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</si>
  <si>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</si>
  <si>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</si>
  <si>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</si>
  <si>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</si>
  <si>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</si>
  <si>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</si>
  <si>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</si>
  <si>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</si>
  <si>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</si>
  <si>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</si>
  <si>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</si>
  <si>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</si>
  <si>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</si>
  <si>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</si>
  <si>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</si>
  <si>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</si>
  <si>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</si>
  <si>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</si>
  <si>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</si>
  <si>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</si>
  <si>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</si>
  <si>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</si>
  <si>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</si>
  <si>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</si>
  <si>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</si>
  <si>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</si>
  <si>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</si>
  <si>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</si>
  <si>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</si>
  <si>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</si>
  <si>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</si>
  <si>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</si>
  <si>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</si>
  <si>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</si>
  <si>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</si>
  <si>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</si>
  <si>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</si>
  <si>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</si>
  <si>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</si>
  <si>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</si>
  <si>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</si>
  <si>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</si>
  <si>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</si>
  <si>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</si>
  <si>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</si>
  <si>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</si>
  <si>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</si>
  <si>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</si>
  <si>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</si>
  <si>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</si>
  <si>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</si>
  <si>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</si>
  <si>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</si>
  <si>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</si>
  <si>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</si>
  <si>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</si>
  <si>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</si>
  <si>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</si>
  <si>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</si>
  <si>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</si>
  <si>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</si>
  <si>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</si>
  <si>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</si>
  <si>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</si>
  <si>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</si>
  <si>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</si>
  <si>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</si>
  <si>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</si>
  <si>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</si>
  <si>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</si>
  <si>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</si>
  <si>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</si>
  <si>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</si>
  <si>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</si>
  <si>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</si>
  <si>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</si>
  <si>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</si>
  <si>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</si>
  <si>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</si>
  <si>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</si>
  <si>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</si>
  <si>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</si>
  <si>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</si>
  <si>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</si>
  <si>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</si>
  <si>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</si>
  <si>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</si>
  <si>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</si>
  <si>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</si>
  <si>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</si>
  <si>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</si>
  <si>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</si>
  <si>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</si>
  <si>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</si>
  <si>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</si>
  <si>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</si>
  <si>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</si>
  <si>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</si>
  <si>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</si>
  <si>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</si>
  <si>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</si>
  <si>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</si>
  <si>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</si>
  <si>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</si>
  <si>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</si>
  <si>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</si>
  <si>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</si>
  <si>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</si>
  <si>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</si>
  <si>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</si>
  <si>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</si>
  <si>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</si>
  <si>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</si>
  <si>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</si>
  <si>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</si>
  <si>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</si>
  <si>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</si>
  <si>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</si>
  <si>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</si>
  <si>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</si>
  <si>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</si>
  <si>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</si>
  <si>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</si>
  <si>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</si>
  <si>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</si>
  <si>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</si>
  <si>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</si>
  <si>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</si>
  <si>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</si>
  <si>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</si>
  <si>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</si>
  <si>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</si>
  <si>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</si>
  <si>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</si>
  <si>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</si>
  <si>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</si>
  <si>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</si>
  <si>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</si>
  <si>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</si>
  <si>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</si>
  <si>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</si>
  <si>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</si>
  <si>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</si>
  <si>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</si>
  <si>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</si>
  <si>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</si>
  <si>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</si>
  <si>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</si>
  <si>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</si>
  <si>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</si>
  <si>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</si>
  <si>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</si>
  <si>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</si>
  <si>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</si>
  <si>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</si>
  <si>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</si>
  <si>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</si>
  <si>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</si>
  <si>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</si>
  <si>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</si>
  <si>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</si>
  <si>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</si>
  <si>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</si>
  <si>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</si>
  <si>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</si>
  <si>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</si>
  <si>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</si>
  <si>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</si>
  <si>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</si>
  <si>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</si>
  <si>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</si>
  <si>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</si>
  <si>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</si>
  <si>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</si>
  <si>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</si>
  <si>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</si>
  <si>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</si>
  <si>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</si>
  <si>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</si>
  <si>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</si>
  <si>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</si>
  <si>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</si>
  <si>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</si>
  <si>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</si>
  <si>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</si>
  <si>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</si>
  <si>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</si>
  <si>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</si>
  <si>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</si>
  <si>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</si>
  <si>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</si>
  <si>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</si>
  <si>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</si>
  <si>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</si>
  <si>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</si>
  <si>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</si>
  <si>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</si>
  <si>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</si>
  <si>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</si>
  <si>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</si>
  <si>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</si>
  <si>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</si>
  <si>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</si>
  <si>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</si>
  <si>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</si>
  <si>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</si>
  <si>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</si>
  <si>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</si>
  <si>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</si>
  <si>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</si>
  <si>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</si>
  <si>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</si>
  <si>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</si>
  <si>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</si>
  <si>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</si>
  <si>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</si>
  <si>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</si>
  <si>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</si>
  <si>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</si>
  <si>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</si>
  <si>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</si>
  <si>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</si>
  <si>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</si>
  <si>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</si>
  <si>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</si>
  <si>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</si>
  <si>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</si>
  <si>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</si>
  <si>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</si>
  <si>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</si>
  <si>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</si>
  <si>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</si>
  <si>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</si>
  <si>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</si>
  <si>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</si>
  <si>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</si>
  <si>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</si>
  <si>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</si>
  <si>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</si>
  <si>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</si>
  <si>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</si>
  <si>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</si>
  <si>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</si>
  <si>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</si>
  <si>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</si>
  <si>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</si>
  <si>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</si>
  <si>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</si>
  <si>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</si>
  <si>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</si>
  <si>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</si>
  <si>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</si>
  <si>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</si>
  <si>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</si>
  <si>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</si>
  <si>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</si>
  <si>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</si>
  <si>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</si>
  <si>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</si>
  <si>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</si>
  <si>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</si>
  <si>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</si>
  <si>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</si>
  <si>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</si>
  <si>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</si>
  <si>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</si>
  <si>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</si>
  <si>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</si>
  <si>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</si>
  <si>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</si>
  <si>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</si>
  <si>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</si>
  <si>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</si>
  <si>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</si>
  <si>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</si>
  <si>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</si>
  <si>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</si>
  <si>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</si>
  <si>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</si>
  <si>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</si>
  <si>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</si>
  <si>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</si>
  <si>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</si>
  <si>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</si>
  <si>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</si>
  <si>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</si>
  <si>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</si>
  <si>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</si>
  <si>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</si>
  <si>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</si>
  <si>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</si>
  <si>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</si>
  <si>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</si>
  <si>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</si>
  <si>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</si>
  <si>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</si>
  <si>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</si>
  <si>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</si>
  <si>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</si>
  <si>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</si>
  <si>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</si>
  <si>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</si>
  <si>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</si>
  <si>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</si>
  <si>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</si>
  <si>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</si>
  <si>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</si>
  <si>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</si>
  <si>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</si>
  <si>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</si>
  <si>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</si>
  <si>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</si>
  <si>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</si>
  <si>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</si>
  <si>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</si>
  <si>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</si>
  <si>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</si>
  <si>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</si>
  <si>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</si>
  <si>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</si>
  <si>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</si>
  <si>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</si>
  <si>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</si>
  <si>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</si>
  <si>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</si>
  <si>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</si>
  <si>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</si>
  <si>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</si>
  <si>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</si>
  <si>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</si>
  <si>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</si>
  <si>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</si>
  <si>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</si>
  <si>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</si>
  <si>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</si>
  <si>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</si>
  <si>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</si>
  <si>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</si>
  <si>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</si>
  <si>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</si>
  <si>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</si>
  <si>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</si>
  <si>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</si>
  <si>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</si>
  <si>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</si>
  <si>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</si>
  <si>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</si>
  <si>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</si>
  <si>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</si>
  <si>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</si>
  <si>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</si>
  <si>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</si>
  <si>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</si>
  <si>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</si>
  <si>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</si>
  <si>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</si>
  <si>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</si>
  <si>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</si>
  <si>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</si>
  <si>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</si>
  <si>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</si>
  <si>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</si>
  <si>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</si>
  <si>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</si>
  <si>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</si>
  <si>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</si>
  <si>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</si>
  <si>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</si>
  <si>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</si>
  <si>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</si>
  <si>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</si>
  <si>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</si>
  <si>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</si>
  <si>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</si>
  <si>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</si>
  <si>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</si>
  <si>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</si>
  <si>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</si>
  <si>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</si>
  <si>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</si>
  <si>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</si>
  <si>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</si>
  <si>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</si>
  <si>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</si>
  <si>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</si>
  <si>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</si>
  <si>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</si>
  <si>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</si>
  <si>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</si>
  <si>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</si>
  <si>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</si>
  <si>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</si>
  <si>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</si>
  <si>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</si>
  <si>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</si>
  <si>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</si>
  <si>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</si>
  <si>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</si>
  <si>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</si>
  <si>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</si>
  <si>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</si>
  <si>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</si>
  <si>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</si>
  <si>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</si>
  <si>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</si>
  <si>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</si>
  <si>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</si>
  <si>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</si>
  <si>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</si>
  <si>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</si>
  <si>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</si>
  <si>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</si>
  <si>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</si>
  <si>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</si>
  <si>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</si>
  <si>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</si>
  <si>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</si>
  <si>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</si>
  <si>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</si>
  <si>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</si>
  <si>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</si>
  <si>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</si>
  <si>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</si>
  <si>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</si>
  <si>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</si>
  <si>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</si>
  <si>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</si>
  <si>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</si>
  <si>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</si>
  <si>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</si>
  <si>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</si>
  <si>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</si>
  <si>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</si>
  <si>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</si>
  <si>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</si>
  <si>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</si>
  <si>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</si>
  <si>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</si>
  <si>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</si>
  <si>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</si>
  <si>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</si>
  <si>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</si>
  <si>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</si>
  <si>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</si>
  <si>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</si>
  <si>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</si>
  <si>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</si>
  <si>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</si>
  <si>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</si>
  <si>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</si>
  <si>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</si>
  <si>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</si>
  <si>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</si>
  <si>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</si>
  <si>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</si>
  <si>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</si>
  <si>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</si>
  <si>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</si>
  <si>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</si>
  <si>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</si>
  <si>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</si>
  <si>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</si>
  <si>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</si>
  <si>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</si>
  <si>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</si>
  <si>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</si>
  <si>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</si>
  <si>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</si>
  <si>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</si>
  <si>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</si>
  <si>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</si>
  <si>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</si>
  <si>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</si>
  <si>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</si>
  <si>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</si>
  <si>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</si>
  <si>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</si>
  <si>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</si>
  <si>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</si>
  <si>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</si>
  <si>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</si>
  <si>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</si>
  <si>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</si>
  <si>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</si>
  <si>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</si>
  <si>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</si>
  <si>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</si>
  <si>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</si>
  <si>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</si>
  <si>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</si>
  <si>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</si>
  <si>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</si>
  <si>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</si>
  <si>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</si>
  <si>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</si>
  <si>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</si>
  <si>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</si>
  <si>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</si>
  <si>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</si>
  <si>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</si>
  <si>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</si>
  <si>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</si>
  <si>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</si>
  <si>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</si>
  <si>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</si>
  <si>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</si>
  <si>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</si>
  <si>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</si>
  <si>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</si>
  <si>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</si>
  <si>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</si>
  <si>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</si>
  <si>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</si>
  <si>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</si>
  <si>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</si>
  <si>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</si>
  <si>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</si>
  <si>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</si>
  <si>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</si>
  <si>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</si>
  <si>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</si>
  <si>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</si>
  <si>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</si>
  <si>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</si>
  <si>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</si>
  <si>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</si>
  <si>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</si>
  <si>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</si>
  <si>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</si>
  <si>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</si>
  <si>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</si>
  <si>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</si>
  <si>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</si>
  <si>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</si>
  <si>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</si>
  <si>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</si>
  <si>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</si>
  <si>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</si>
  <si>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</si>
  <si>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</si>
  <si>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</si>
  <si>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</si>
  <si>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</si>
  <si>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</si>
  <si>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</si>
  <si>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</si>
  <si>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</si>
  <si>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</si>
  <si>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</si>
  <si>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</si>
  <si>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</si>
  <si>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</si>
  <si>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</si>
  <si>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</si>
  <si>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</si>
  <si>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</si>
  <si>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</si>
  <si>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</si>
  <si>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</si>
  <si>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</si>
  <si>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</si>
  <si>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</si>
  <si>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</si>
  <si>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</si>
  <si>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</si>
  <si>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</si>
  <si>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</si>
  <si>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</si>
  <si>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</si>
  <si>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</si>
  <si>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</si>
  <si>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</si>
  <si>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</si>
  <si>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</si>
  <si>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</si>
  <si>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</si>
  <si>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</si>
  <si>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</si>
  <si>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</si>
  <si>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</si>
  <si>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</si>
  <si>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</si>
  <si>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</si>
  <si>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</si>
  <si>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</si>
  <si>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</si>
  <si>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</si>
  <si>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</si>
  <si>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</si>
  <si>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</si>
  <si>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</si>
  <si>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</si>
  <si>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</si>
  <si>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</si>
  <si>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</si>
  <si>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</si>
  <si>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</si>
  <si>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</si>
  <si>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</si>
  <si>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</si>
  <si>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</si>
  <si>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</si>
  <si>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</si>
  <si>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</si>
  <si>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</si>
  <si>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</si>
  <si>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</si>
  <si>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</si>
  <si>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</si>
  <si>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</si>
  <si>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</si>
  <si>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</si>
  <si>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</si>
  <si>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</si>
  <si>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</si>
  <si>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</si>
  <si>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</si>
  <si>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</si>
  <si>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</si>
  <si>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</si>
  <si>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</si>
  <si>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</si>
  <si>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</si>
  <si>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</si>
  <si>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</si>
  <si>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</si>
  <si>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</si>
  <si>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</si>
  <si>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</si>
  <si>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</si>
  <si>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</si>
  <si>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</si>
  <si>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</si>
  <si>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</si>
  <si>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</si>
  <si>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</si>
  <si>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</si>
  <si>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</si>
  <si>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</si>
  <si>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</si>
  <si>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</si>
  <si>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</si>
  <si>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</si>
  <si>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</si>
  <si>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</si>
  <si>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</si>
  <si>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</si>
  <si>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</si>
  <si>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</si>
  <si>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</si>
  <si>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</si>
  <si>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</si>
  <si>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</si>
  <si>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</si>
  <si>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</si>
  <si>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</si>
  <si>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</si>
  <si>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</si>
  <si>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</si>
  <si>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</si>
  <si>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</si>
  <si>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</si>
  <si>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</si>
  <si>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</si>
  <si>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</si>
  <si>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</si>
  <si>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</si>
  <si>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</si>
  <si>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</si>
  <si>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</si>
  <si>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</si>
  <si>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</si>
  <si>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</si>
  <si>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</si>
  <si>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</si>
  <si>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</si>
  <si>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</si>
  <si>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</si>
  <si>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</si>
  <si>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</si>
  <si>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</si>
  <si>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</si>
  <si>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</si>
  <si>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</si>
  <si>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</si>
  <si>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</si>
  <si>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</si>
  <si>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</si>
  <si>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</si>
  <si>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</si>
  <si>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</si>
  <si>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</si>
  <si>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</si>
  <si>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</si>
  <si>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</si>
  <si>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</si>
  <si>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</si>
  <si>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</si>
  <si>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</si>
  <si>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</si>
  <si>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</si>
  <si>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</si>
  <si>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</si>
  <si>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</si>
  <si>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</si>
  <si>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</si>
  <si>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</si>
  <si>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</si>
  <si>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</si>
  <si>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</si>
  <si>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</si>
  <si>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</si>
  <si>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</si>
  <si>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</si>
  <si>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</si>
  <si>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</si>
  <si>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</si>
  <si>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</si>
  <si>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</si>
  <si>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</si>
  <si>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</si>
  <si>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</si>
  <si>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</si>
  <si>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</si>
  <si>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</si>
  <si>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</si>
  <si>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</si>
  <si>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</si>
  <si>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</si>
  <si>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</si>
  <si>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</si>
  <si>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</si>
  <si>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</si>
  <si>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</si>
  <si>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</si>
  <si>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</si>
  <si>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</si>
  <si>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</si>
  <si>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</si>
  <si>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</si>
  <si>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</si>
  <si>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</si>
  <si>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</si>
  <si>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</si>
  <si>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</si>
  <si>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</si>
  <si>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</si>
  <si>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</si>
  <si>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</si>
  <si>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</si>
  <si>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</si>
  <si>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</si>
  <si>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</si>
  <si>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</si>
  <si>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</si>
  <si>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</si>
  <si>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</si>
  <si>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</si>
  <si>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</si>
  <si>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</si>
  <si>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</si>
  <si>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</si>
  <si>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</si>
  <si>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</si>
  <si>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</si>
  <si>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</si>
  <si>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</si>
  <si>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</si>
  <si>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</si>
  <si>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</si>
  <si>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</si>
  <si>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</si>
  <si>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</si>
  <si>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</si>
  <si>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</si>
  <si>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</si>
  <si>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</si>
  <si>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</si>
  <si>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</si>
  <si>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</si>
  <si>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</si>
  <si>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</si>
  <si>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</si>
  <si>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</si>
  <si>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</si>
  <si>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</si>
  <si>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</si>
  <si>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</si>
  <si>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</si>
  <si>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</si>
  <si>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</si>
  <si>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</si>
  <si>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</si>
  <si>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</si>
  <si>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</si>
  <si>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</si>
  <si>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</si>
  <si>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</si>
  <si>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</si>
  <si>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</si>
  <si>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</si>
  <si>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</si>
  <si>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</si>
  <si>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</si>
  <si>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</si>
  <si>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</si>
  <si>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</si>
  <si>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</si>
  <si>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</si>
  <si>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</si>
  <si>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</si>
  <si>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</si>
  <si>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</si>
  <si>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</si>
  <si>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</si>
  <si>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</si>
  <si>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</si>
  <si>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</si>
  <si>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</si>
  <si>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</si>
  <si>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</si>
  <si>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</si>
  <si>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</si>
  <si>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</si>
  <si>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</si>
  <si>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</si>
  <si>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</si>
  <si>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</si>
  <si>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</si>
  <si>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</si>
  <si>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</si>
  <si>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</si>
  <si>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</si>
  <si>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</si>
  <si>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</si>
  <si>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</si>
  <si>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</si>
  <si>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</si>
  <si>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</si>
  <si>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</si>
  <si>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</si>
  <si>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</si>
  <si>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</si>
  <si>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</si>
  <si>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</si>
  <si>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</si>
  <si>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</si>
  <si>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</si>
  <si>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</si>
  <si>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</si>
  <si>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</si>
  <si>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</si>
  <si>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</si>
  <si>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</si>
  <si>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</si>
  <si>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</si>
  <si>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</si>
  <si>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</si>
  <si>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</si>
  <si>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</si>
  <si>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</si>
  <si>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</si>
  <si>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</si>
  <si>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</si>
  <si>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</si>
  <si>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</si>
  <si>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</si>
  <si>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</si>
  <si>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</si>
  <si>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</si>
  <si>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</si>
  <si>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</si>
  <si>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</si>
  <si>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</si>
  <si>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</si>
  <si>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</si>
  <si>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</si>
  <si>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</si>
  <si>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</si>
  <si>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</si>
  <si>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</si>
  <si>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</si>
  <si>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</si>
  <si>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</si>
  <si>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</si>
  <si>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</si>
  <si>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</si>
  <si>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</si>
  <si>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</si>
  <si>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</si>
  <si>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</si>
  <si>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</si>
  <si>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</si>
  <si>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</si>
  <si>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</si>
  <si>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</si>
  <si>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</si>
  <si>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</si>
  <si>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</si>
  <si>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</si>
  <si>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</si>
  <si>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</si>
  <si>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</si>
  <si>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</si>
  <si>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</si>
  <si>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</si>
  <si>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</si>
  <si>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</si>
  <si>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</si>
  <si>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</si>
  <si>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</si>
  <si>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</si>
  <si>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</si>
  <si>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</si>
  <si>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</si>
  <si>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</si>
  <si>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</si>
  <si>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</si>
  <si>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</si>
  <si>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</si>
  <si>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</si>
  <si>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</si>
  <si>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</si>
  <si>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</si>
  <si>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</si>
  <si>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</si>
  <si>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</si>
  <si>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</si>
  <si>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</si>
  <si>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</si>
  <si>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</si>
  <si>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</si>
  <si>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</si>
  <si>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</si>
  <si>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</si>
  <si>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</si>
  <si>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</si>
  <si>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</si>
  <si>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</si>
  <si>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</si>
  <si>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</si>
  <si>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</si>
  <si>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</si>
  <si>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</si>
  <si>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</si>
  <si>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</si>
  <si>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</si>
  <si>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</si>
  <si>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</si>
  <si>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</si>
  <si>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</si>
  <si>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</si>
  <si>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</si>
  <si>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</si>
  <si>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</si>
  <si>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</si>
  <si>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</si>
  <si>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</si>
  <si>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</si>
  <si>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</si>
  <si>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</si>
  <si>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</si>
  <si>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</si>
  <si>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</si>
  <si>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</si>
  <si>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</si>
  <si>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</si>
  <si>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</si>
  <si>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</si>
  <si>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</si>
  <si>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</si>
  <si>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</si>
  <si>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</si>
  <si>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</si>
  <si>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</si>
  <si>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</si>
  <si>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</si>
  <si>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</si>
  <si>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</si>
  <si>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</si>
  <si>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</si>
  <si>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</si>
  <si>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</si>
  <si>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</si>
  <si>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</si>
  <si>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</si>
  <si>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</si>
  <si>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</si>
  <si>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</si>
  <si>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</si>
  <si>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</si>
  <si>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</si>
  <si>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</si>
  <si>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</si>
  <si>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</si>
  <si>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</si>
  <si>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</si>
  <si>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</si>
  <si>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</si>
  <si>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</si>
  <si>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</si>
  <si>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</si>
  <si>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</si>
  <si>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</si>
  <si>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</si>
  <si>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</si>
  <si>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</si>
  <si>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</si>
  <si>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</si>
  <si>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</si>
  <si>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</si>
  <si>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</si>
  <si>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</si>
  <si>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</si>
  <si>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</si>
  <si>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</si>
  <si>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</si>
  <si>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</si>
  <si>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</si>
  <si>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</si>
  <si>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</si>
  <si>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</si>
  <si>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</si>
  <si>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</si>
  <si>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</si>
  <si>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</si>
  <si>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</si>
  <si>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</si>
  <si>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</si>
  <si>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</si>
  <si>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</si>
  <si>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</si>
  <si>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</si>
  <si>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</si>
  <si>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</si>
  <si>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</si>
  <si>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</si>
  <si>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</si>
  <si>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</si>
  <si>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</si>
  <si>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</si>
  <si>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</si>
  <si>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</si>
  <si>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</si>
  <si>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</si>
  <si>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</si>
  <si>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</si>
  <si>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</si>
  <si>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</si>
  <si>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</si>
  <si>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</si>
  <si>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</si>
  <si>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</si>
  <si>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</si>
  <si>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</si>
  <si>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</si>
  <si>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</si>
  <si>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</si>
  <si>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</si>
  <si>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</si>
  <si>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</si>
  <si>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</si>
  <si>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</si>
  <si>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</si>
  <si>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</si>
  <si>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</si>
  <si>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</si>
  <si>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</si>
  <si>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</si>
  <si>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</si>
  <si>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</si>
  <si>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</si>
  <si>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</si>
  <si>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</si>
  <si>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</si>
  <si>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</si>
  <si>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</si>
  <si>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</si>
  <si>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</si>
  <si>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</si>
  <si>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</si>
  <si>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</si>
  <si>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</si>
  <si>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</si>
  <si>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</si>
  <si>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</si>
  <si>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</si>
  <si>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</si>
  <si>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</si>
  <si>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</si>
  <si>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</si>
  <si>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</si>
  <si>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</si>
  <si>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</si>
  <si>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</si>
  <si>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</si>
  <si>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</si>
  <si>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</si>
  <si>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</si>
  <si>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</si>
  <si>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</si>
  <si>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</si>
  <si>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</si>
  <si>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</si>
  <si>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</si>
  <si>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</si>
  <si>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</si>
  <si>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</si>
  <si>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</si>
  <si>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</si>
  <si>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</si>
  <si>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</si>
  <si>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</si>
  <si>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</si>
  <si>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</si>
  <si>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</si>
  <si>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</si>
  <si>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</si>
  <si>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</si>
  <si>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</si>
  <si>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</si>
  <si>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</si>
  <si>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</si>
  <si>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</si>
  <si>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</si>
  <si>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</si>
  <si>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</si>
  <si>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</si>
  <si>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</si>
  <si>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</si>
  <si>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</si>
  <si>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</si>
  <si>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</si>
  <si>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</si>
  <si>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</si>
  <si>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</si>
  <si>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</si>
  <si>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</si>
  <si>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</si>
  <si>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</si>
  <si>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</si>
  <si>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</si>
  <si>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</si>
  <si>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</si>
  <si>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</si>
  <si>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</si>
  <si>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</si>
  <si>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</si>
  <si>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</si>
  <si>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</si>
  <si>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</si>
  <si>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</si>
  <si>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</si>
  <si>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</si>
  <si>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</si>
  <si>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</si>
  <si>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</si>
  <si>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</si>
  <si>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</si>
  <si>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</si>
  <si>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</si>
  <si>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</si>
  <si>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</si>
  <si>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</si>
  <si>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</si>
  <si>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</si>
  <si>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</si>
  <si>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</si>
  <si>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</si>
  <si>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</si>
  <si>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</si>
  <si>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</si>
  <si>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</si>
  <si>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</si>
  <si>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</si>
  <si>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</si>
  <si>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</si>
  <si>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</si>
  <si>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</si>
  <si>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</si>
  <si>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</si>
  <si>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</si>
  <si>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</si>
  <si>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</si>
  <si>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</si>
  <si>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</si>
  <si>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</si>
  <si>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</si>
  <si>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</si>
  <si>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</si>
  <si>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</si>
  <si>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</si>
  <si>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</si>
  <si>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</si>
  <si>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</si>
  <si>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</si>
  <si>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</si>
  <si>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</si>
  <si>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</si>
  <si>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</si>
  <si>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</si>
  <si>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</si>
  <si>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</si>
  <si>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</si>
  <si>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</si>
  <si>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</si>
  <si>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</si>
  <si>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</si>
  <si>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</si>
  <si>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</si>
  <si>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</si>
  <si>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</si>
  <si>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</si>
  <si>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</si>
  <si>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</si>
  <si>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</si>
  <si>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</si>
  <si>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</si>
  <si>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</si>
  <si>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</si>
  <si>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</si>
  <si>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</si>
  <si>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</si>
  <si>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</si>
  <si>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</si>
  <si>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</si>
  <si>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</si>
  <si>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</si>
  <si>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</si>
  <si>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</si>
  <si>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</si>
  <si>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</si>
  <si>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</si>
  <si>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</si>
  <si>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</si>
  <si>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</si>
  <si>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</si>
  <si>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</si>
  <si>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</si>
  <si>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</si>
  <si>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</si>
  <si>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</si>
  <si>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</si>
  <si>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</si>
  <si>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</si>
  <si>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</si>
  <si>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</si>
  <si>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</si>
  <si>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</si>
  <si>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</si>
  <si>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</si>
  <si>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</si>
  <si>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</si>
  <si>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</si>
  <si>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</si>
  <si>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</si>
  <si>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</si>
  <si>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</si>
  <si>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</si>
  <si>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</si>
  <si>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</si>
  <si>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</si>
  <si>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</si>
  <si>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</si>
  <si>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</si>
  <si>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</si>
  <si>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</si>
  <si>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</si>
  <si>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</si>
  <si>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</si>
  <si>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</si>
  <si>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</si>
  <si>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</si>
  <si>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</si>
  <si>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</si>
  <si>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</si>
  <si>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</si>
  <si>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</si>
  <si>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</si>
  <si>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</si>
  <si>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</si>
  <si>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</si>
  <si>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</si>
  <si>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</si>
  <si>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</si>
  <si>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</si>
  <si>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</si>
  <si>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</si>
  <si>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</si>
  <si>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</si>
  <si>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</si>
  <si>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</si>
  <si>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</si>
  <si>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</si>
  <si>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</si>
  <si>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</si>
  <si>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</si>
  <si>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</si>
  <si>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</si>
  <si>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</si>
  <si>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</si>
  <si>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</si>
  <si>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</si>
  <si>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</si>
  <si>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</si>
  <si>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</si>
  <si>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</si>
  <si>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</si>
  <si>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</si>
  <si>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</si>
  <si>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</si>
  <si>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</si>
  <si>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</si>
  <si>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</si>
  <si>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</si>
  <si>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</si>
  <si>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</si>
  <si>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</si>
  <si>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</si>
  <si>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</si>
  <si>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</si>
  <si>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</si>
  <si>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</si>
  <si>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</si>
  <si>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</si>
  <si>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</si>
  <si>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</si>
  <si>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</si>
  <si>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</si>
  <si>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</si>
  <si>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</si>
  <si>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</si>
  <si>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</si>
  <si>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</si>
  <si>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</si>
  <si>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</si>
  <si>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</si>
  <si>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</si>
  <si>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</si>
  <si>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</si>
  <si>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</si>
  <si>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</si>
  <si>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</si>
  <si>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</si>
  <si>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</si>
  <si>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</si>
  <si>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</si>
  <si>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</si>
  <si>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</si>
  <si>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</si>
  <si>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</si>
  <si>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</si>
  <si>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</si>
  <si>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</si>
  <si>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</si>
  <si>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</si>
  <si>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</si>
  <si>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</si>
  <si>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</si>
  <si>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</si>
  <si>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</si>
  <si>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</si>
  <si>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</si>
  <si>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</si>
  <si>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</si>
  <si>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</si>
  <si>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</si>
  <si>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</si>
  <si>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</si>
  <si>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</si>
  <si>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</si>
  <si>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</si>
  <si>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</si>
  <si>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</si>
  <si>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</si>
  <si>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</si>
  <si>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</si>
  <si>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</si>
  <si>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</si>
  <si>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</si>
  <si>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</si>
  <si>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</si>
  <si>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</si>
  <si>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</si>
  <si>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</si>
  <si>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</si>
  <si>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</si>
  <si>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</si>
  <si>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</si>
  <si>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</si>
  <si>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</si>
  <si>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</si>
  <si>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</si>
  <si>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</si>
  <si>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</si>
  <si>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</si>
  <si>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</si>
  <si>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</si>
  <si>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</si>
  <si>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</si>
  <si>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</si>
  <si>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</si>
  <si>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</si>
  <si>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</si>
  <si>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</si>
  <si>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</si>
  <si>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</si>
  <si>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</si>
  <si>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</si>
  <si>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</si>
  <si>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</si>
  <si>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</si>
  <si>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</si>
  <si>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</si>
  <si>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</si>
  <si>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</si>
  <si>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</si>
  <si>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</si>
  <si>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</si>
  <si>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</si>
  <si>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</si>
  <si>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</si>
  <si>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</si>
  <si>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</si>
  <si>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</si>
  <si>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</si>
  <si>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</si>
  <si>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</si>
  <si>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</si>
  <si>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</si>
  <si>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</si>
  <si>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</si>
  <si>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</si>
  <si>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</si>
  <si>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</si>
  <si>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</si>
  <si>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</si>
  <si>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</si>
  <si>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</si>
  <si>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</si>
  <si>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</si>
  <si>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</si>
  <si>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</si>
  <si>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</si>
  <si>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</si>
  <si>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</si>
  <si>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</si>
  <si>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</si>
  <si>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</si>
  <si>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</si>
  <si>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</si>
  <si>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</si>
  <si>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</si>
  <si>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</si>
  <si>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</si>
  <si>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</si>
  <si>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</si>
  <si>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</si>
  <si>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</si>
  <si>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</si>
  <si>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</si>
  <si>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</si>
  <si>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</si>
  <si>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</si>
  <si>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</si>
  <si>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</si>
  <si>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</si>
  <si>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</si>
  <si>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</si>
  <si>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</si>
  <si>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</si>
  <si>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</si>
  <si>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</si>
  <si>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</si>
  <si>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</si>
  <si>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</si>
  <si>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</si>
  <si>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</si>
  <si>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</si>
  <si>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</si>
  <si>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</si>
  <si>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</si>
  <si>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</si>
  <si>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</si>
  <si>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</si>
  <si>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</si>
  <si>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</si>
  <si>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</si>
  <si>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</si>
  <si>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</si>
  <si>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</si>
  <si>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</si>
  <si>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</si>
  <si>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</si>
  <si>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</si>
  <si>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</si>
  <si>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</si>
  <si>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</si>
  <si>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</si>
  <si>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</si>
  <si>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</si>
  <si>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</si>
  <si>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</si>
  <si>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</si>
  <si>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</si>
  <si>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</si>
  <si>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</si>
  <si>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</si>
  <si>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</si>
  <si>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</si>
  <si>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</si>
  <si>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</si>
  <si>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</si>
  <si>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</si>
  <si>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</si>
  <si>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</si>
  <si>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</si>
  <si>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</si>
  <si>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</si>
  <si>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</si>
  <si>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</si>
  <si>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</si>
  <si>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</si>
  <si>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</si>
  <si>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</si>
  <si>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</si>
  <si>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</si>
  <si>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</si>
  <si>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</si>
  <si>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</si>
  <si>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</si>
  <si>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</si>
  <si>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</si>
  <si>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</si>
  <si>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</si>
  <si>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</si>
  <si>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</si>
  <si>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</si>
  <si>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</si>
  <si>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</si>
  <si>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</si>
  <si>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</si>
  <si>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</si>
  <si>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</si>
  <si>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</si>
  <si>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</si>
  <si>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</si>
  <si>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</si>
  <si>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</si>
  <si>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</si>
  <si>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</si>
  <si>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</si>
  <si>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</si>
  <si>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</si>
  <si>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</si>
  <si>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</si>
  <si>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</si>
  <si>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</si>
  <si>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</si>
  <si>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</si>
  <si>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</si>
  <si>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</si>
  <si>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</si>
  <si>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</si>
  <si>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</si>
  <si>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</si>
  <si>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</si>
  <si>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</si>
  <si>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</si>
  <si>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</si>
  <si>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</si>
  <si>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</si>
  <si>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</si>
  <si>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</si>
  <si>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</si>
  <si>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</si>
  <si>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</si>
  <si>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</si>
  <si>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</si>
  <si>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</si>
  <si>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</si>
  <si>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</si>
  <si>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</si>
  <si>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</si>
  <si>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</si>
  <si>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</si>
  <si>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</si>
  <si>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</si>
  <si>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</si>
  <si>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</si>
  <si>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</si>
  <si>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</si>
  <si>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</si>
  <si>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</si>
  <si>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</si>
  <si>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</si>
  <si>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</si>
  <si>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</si>
  <si>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</si>
  <si>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</si>
  <si>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</si>
  <si>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</si>
  <si>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</si>
  <si>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</si>
  <si>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</si>
  <si>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</si>
  <si>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</si>
  <si>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</si>
  <si>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</si>
  <si>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</si>
  <si>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</si>
  <si>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</si>
  <si>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</si>
  <si>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</si>
  <si>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</si>
  <si>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</si>
  <si>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</si>
  <si>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</si>
  <si>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</si>
  <si>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</si>
  <si>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</si>
  <si>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</si>
  <si>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</si>
  <si>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</si>
  <si>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</si>
  <si>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</si>
  <si>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</si>
  <si>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</si>
  <si>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</si>
  <si>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</si>
  <si>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</si>
  <si>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</si>
  <si>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</si>
  <si>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</si>
  <si>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</si>
  <si>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</si>
  <si>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</si>
  <si>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</si>
  <si>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</si>
  <si>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</si>
  <si>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</si>
  <si>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</si>
  <si>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</si>
  <si>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</si>
  <si>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</si>
  <si>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</si>
  <si>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</si>
  <si>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</si>
  <si>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</si>
  <si>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</si>
  <si>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</si>
  <si>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</si>
  <si>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</si>
  <si>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</si>
  <si>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</si>
  <si>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</si>
  <si>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</si>
  <si>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</si>
  <si>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</si>
  <si>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</si>
  <si>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</si>
  <si>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</si>
  <si>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</si>
  <si>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</si>
  <si>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</si>
  <si>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</si>
  <si>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</si>
  <si>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</si>
  <si>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</si>
  <si>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</si>
  <si>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</si>
  <si>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</si>
  <si>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</si>
  <si>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</si>
  <si>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</si>
  <si>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</si>
  <si>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</si>
  <si>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</si>
  <si>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</si>
  <si>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</si>
  <si>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</si>
  <si>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</si>
  <si>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</si>
  <si>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</si>
  <si>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</si>
  <si>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</si>
  <si>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</si>
  <si>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</si>
  <si>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</si>
  <si>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</si>
  <si>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</si>
  <si>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</si>
  <si>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</si>
  <si>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</si>
  <si>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</si>
  <si>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</si>
  <si>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</si>
  <si>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</si>
  <si>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</si>
  <si>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</si>
  <si>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</si>
  <si>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</si>
  <si>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</si>
  <si>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</si>
  <si>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</si>
  <si>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</si>
  <si>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</si>
  <si>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</si>
  <si>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</si>
  <si>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</si>
  <si>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</si>
  <si>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</si>
  <si>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</si>
  <si>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</si>
  <si>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</si>
  <si>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</si>
  <si>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</si>
  <si>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</si>
  <si>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</si>
  <si>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</si>
  <si>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</si>
  <si>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</si>
  <si>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</si>
  <si>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</si>
  <si>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</si>
  <si>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</si>
  <si>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</si>
  <si>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</si>
  <si>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</si>
  <si>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</si>
  <si>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</si>
  <si>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</si>
  <si>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</si>
  <si>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</si>
  <si>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</si>
  <si>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</si>
  <si>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</si>
  <si>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</si>
  <si>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</si>
  <si>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</si>
  <si>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</si>
  <si>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</si>
  <si>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</si>
  <si>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</si>
  <si>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</si>
  <si>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</si>
  <si>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</si>
  <si>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</si>
  <si>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</si>
  <si>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</si>
  <si>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</si>
  <si>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</si>
  <si>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</si>
  <si>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</si>
  <si>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</si>
  <si>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</si>
  <si>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</si>
  <si>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</si>
  <si>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</si>
  <si>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</si>
  <si>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</si>
  <si>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</si>
  <si>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</si>
  <si>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</si>
  <si>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</si>
  <si>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</si>
  <si>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</si>
  <si>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</si>
  <si>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</si>
  <si>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</si>
  <si>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</si>
  <si>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</si>
  <si>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</si>
  <si>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</si>
  <si>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</si>
  <si>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</si>
  <si>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</si>
  <si>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</si>
  <si>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</si>
  <si>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</si>
  <si>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</si>
  <si>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</si>
  <si>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</si>
  <si>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</si>
  <si>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</si>
  <si>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</si>
  <si>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</si>
  <si>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</si>
  <si>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</si>
  <si>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</si>
  <si>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</si>
  <si>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</si>
  <si>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</si>
  <si>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</si>
  <si>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</si>
  <si>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</si>
  <si>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</si>
  <si>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</si>
  <si>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</si>
  <si>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</si>
  <si>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</si>
  <si>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</si>
  <si>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</si>
  <si>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</si>
  <si>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</si>
  <si>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</si>
  <si>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</si>
  <si>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</si>
  <si>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</si>
  <si>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</si>
  <si>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</si>
  <si>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</si>
  <si>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</si>
  <si>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</si>
  <si>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</si>
  <si>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</si>
  <si>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</si>
  <si>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</si>
  <si>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</si>
  <si>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</si>
  <si>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</si>
  <si>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</si>
  <si>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</si>
  <si>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</si>
  <si>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</si>
  <si>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</si>
  <si>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</si>
  <si>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</si>
  <si>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</si>
  <si>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</si>
  <si>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</si>
  <si>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</si>
  <si>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</si>
  <si>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</si>
  <si>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</si>
  <si>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</si>
  <si>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</si>
  <si>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</si>
  <si>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</si>
  <si>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</si>
  <si>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</si>
  <si>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</si>
  <si>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</si>
  <si>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</si>
  <si>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</si>
  <si>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</si>
  <si>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</si>
  <si>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</si>
  <si>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</si>
  <si>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</si>
  <si>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</si>
  <si>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</si>
  <si>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</si>
  <si>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</si>
  <si>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</si>
  <si>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</si>
  <si>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</si>
  <si>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</si>
  <si>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</si>
  <si>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</si>
  <si>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</si>
  <si>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</si>
  <si>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</si>
  <si>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</si>
  <si>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</si>
  <si>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</si>
  <si>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</si>
  <si>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</si>
  <si>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</si>
  <si>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</si>
  <si>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</si>
  <si>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</si>
  <si>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</si>
  <si>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</si>
  <si>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</si>
  <si>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</si>
  <si>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</si>
  <si>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</si>
  <si>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</si>
  <si>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</si>
  <si>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</si>
  <si>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</si>
  <si>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</si>
  <si>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</si>
  <si>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</si>
  <si>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</si>
  <si>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</si>
  <si>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</si>
  <si>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</si>
  <si>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</si>
  <si>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</si>
  <si>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</si>
  <si>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</si>
  <si>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</si>
  <si>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</si>
  <si>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</si>
  <si>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</si>
  <si>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</si>
  <si>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</si>
  <si>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</si>
  <si>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</si>
  <si>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</si>
  <si>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</si>
  <si>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</si>
  <si>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</si>
  <si>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</si>
  <si>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</si>
  <si>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</si>
  <si>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</si>
  <si>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</si>
  <si>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</si>
  <si>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</si>
  <si>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</si>
  <si>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</si>
  <si>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</si>
  <si>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</si>
  <si>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</si>
  <si>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</si>
  <si>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</si>
  <si>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</si>
  <si>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</si>
  <si>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</si>
  <si>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</si>
  <si>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</si>
  <si>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</si>
  <si>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</si>
  <si>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</si>
  <si>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</si>
  <si>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</si>
  <si>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</si>
  <si>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</si>
  <si>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</si>
  <si>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</si>
  <si>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</si>
  <si>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</si>
  <si>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</si>
  <si>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</si>
  <si>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</si>
  <si>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</si>
  <si>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</si>
  <si>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</si>
  <si>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</si>
  <si>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</si>
  <si>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</si>
  <si>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</si>
  <si>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</si>
  <si>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</si>
  <si>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</si>
  <si>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</si>
  <si>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</si>
  <si>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</si>
  <si>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</si>
  <si>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</si>
  <si>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</si>
  <si>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</si>
  <si>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</si>
  <si>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</si>
  <si>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</si>
  <si>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</si>
  <si>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</si>
  <si>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</si>
  <si>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</si>
  <si>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</si>
  <si>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</si>
  <si>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</si>
  <si>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</si>
  <si>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</si>
  <si>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</si>
  <si>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</si>
  <si>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</si>
  <si>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</si>
  <si>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</si>
  <si>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</si>
  <si>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</si>
  <si>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</si>
  <si>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</si>
  <si>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</si>
  <si>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</si>
  <si>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</si>
  <si>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</si>
  <si>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</si>
  <si>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</si>
  <si>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</si>
  <si>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</si>
  <si>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</si>
  <si>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</si>
  <si>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</si>
  <si>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</si>
  <si>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</si>
  <si>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</si>
  <si>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</si>
  <si>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</si>
  <si>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</si>
  <si>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</si>
  <si>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</si>
  <si>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</si>
  <si>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</si>
  <si>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</si>
  <si>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</si>
  <si>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</si>
  <si>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</si>
  <si>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</si>
  <si>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</si>
  <si>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</si>
  <si>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</si>
  <si>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</si>
  <si>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</si>
  <si>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</si>
  <si>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</si>
  <si>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</si>
  <si>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</si>
  <si>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</si>
  <si>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</si>
  <si>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</si>
  <si>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</si>
  <si>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</si>
  <si>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</si>
  <si>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</si>
  <si>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</si>
  <si>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</si>
  <si>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</si>
  <si>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</si>
  <si>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</si>
  <si>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</si>
  <si>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</si>
  <si>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</si>
  <si>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</si>
  <si>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</si>
  <si>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</si>
  <si>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</si>
  <si>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</si>
  <si>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</si>
  <si>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</si>
  <si>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</si>
  <si>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</si>
  <si>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</si>
  <si>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</si>
  <si>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</si>
  <si>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</si>
  <si>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</si>
  <si>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</si>
  <si>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</si>
  <si>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</si>
  <si>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</si>
  <si>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</si>
  <si>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</si>
  <si>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</si>
  <si>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</si>
  <si>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</si>
  <si>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</si>
  <si>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</si>
  <si>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</si>
  <si>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</si>
  <si>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</si>
  <si>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</si>
  <si>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</si>
  <si>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</si>
  <si>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</si>
  <si>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</si>
  <si>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</si>
  <si>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</si>
  <si>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</si>
  <si>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</si>
  <si>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</si>
  <si>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</si>
  <si>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</si>
  <si>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</si>
  <si>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</si>
  <si>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</si>
  <si>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</si>
  <si>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</si>
  <si>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</si>
  <si>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</si>
  <si>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</si>
  <si>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</si>
  <si>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</si>
  <si>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</si>
  <si>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</si>
  <si>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</si>
  <si>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</si>
  <si>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</si>
  <si>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</si>
  <si>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</si>
  <si>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</si>
  <si>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</si>
  <si>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</si>
  <si>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</si>
  <si>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</si>
  <si>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</si>
  <si>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</si>
  <si>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</si>
  <si>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</si>
  <si>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</si>
  <si>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</si>
  <si>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</si>
  <si>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</si>
  <si>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</si>
  <si>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</si>
  <si>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</si>
  <si>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</si>
  <si>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</si>
  <si>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</si>
  <si>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</si>
  <si>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</si>
  <si>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</si>
  <si>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</si>
  <si>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</si>
  <si>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</si>
  <si>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</si>
  <si>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</si>
  <si>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</si>
  <si>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</si>
  <si>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</si>
  <si>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</si>
  <si>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</si>
  <si>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</si>
  <si>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</si>
  <si>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</si>
  <si>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</si>
  <si>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</si>
  <si>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</si>
  <si>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</si>
  <si>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</si>
  <si>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</si>
  <si>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</si>
  <si>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</si>
  <si>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</si>
  <si>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</si>
  <si>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</si>
  <si>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</si>
  <si>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</si>
  <si>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</si>
  <si>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</si>
  <si>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</si>
  <si>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</si>
  <si>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</si>
  <si>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</si>
  <si>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</si>
  <si>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</si>
  <si>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</si>
  <si>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</si>
  <si>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</si>
  <si>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</si>
  <si>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</si>
  <si>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</si>
  <si>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</si>
  <si>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</si>
  <si>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</si>
  <si>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</si>
  <si>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</si>
  <si>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</si>
  <si>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</si>
  <si>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</si>
  <si>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</si>
  <si>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</si>
  <si>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</si>
  <si>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</si>
  <si>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</si>
  <si>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</si>
  <si>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</si>
  <si>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</si>
  <si>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</si>
  <si>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</si>
  <si>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</si>
  <si>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</si>
  <si>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</si>
  <si>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</si>
  <si>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</si>
  <si>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</si>
  <si>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</si>
  <si>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</si>
  <si>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</si>
  <si>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</si>
  <si>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</si>
  <si>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</si>
  <si>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</si>
  <si>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</si>
  <si>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</si>
  <si>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</si>
  <si>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</si>
  <si>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</si>
  <si>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</si>
  <si>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</si>
  <si>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</si>
  <si>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</si>
  <si>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</si>
  <si>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</si>
  <si>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</si>
  <si>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</si>
  <si>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</si>
  <si>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</si>
  <si>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</si>
  <si>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</si>
  <si>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</si>
  <si>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</si>
  <si>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</si>
  <si>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</si>
  <si>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</si>
  <si>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</si>
  <si>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</si>
  <si>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</si>
  <si>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</si>
  <si>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</si>
  <si>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</si>
  <si>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</si>
  <si>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</si>
  <si>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</si>
  <si>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</si>
  <si>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</si>
  <si>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</si>
  <si>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</si>
  <si>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</si>
  <si>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</si>
  <si>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</si>
  <si>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</si>
  <si>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</si>
  <si>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</si>
  <si>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</si>
  <si>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</si>
  <si>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</si>
  <si>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</si>
  <si>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</si>
  <si>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</si>
  <si>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</si>
  <si>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</si>
  <si>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</si>
  <si>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</si>
  <si>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</si>
  <si>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</si>
  <si>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</si>
  <si>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</si>
  <si>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</si>
  <si>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</si>
  <si>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</si>
  <si>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</si>
  <si>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</si>
  <si>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</si>
  <si>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</si>
  <si>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</si>
  <si>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</si>
  <si>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</si>
  <si>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</si>
  <si>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</si>
  <si>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</si>
  <si>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</si>
  <si>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</si>
  <si>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</si>
  <si>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</si>
  <si>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</si>
  <si>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</si>
  <si>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</si>
  <si>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</si>
  <si>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</si>
  <si>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</si>
  <si>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</si>
  <si>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</si>
  <si>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</si>
  <si>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</si>
  <si>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</si>
  <si>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</si>
  <si>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</si>
  <si>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</si>
  <si>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</si>
  <si>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</si>
  <si>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</si>
  <si>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</si>
  <si>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</si>
  <si>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</si>
  <si>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</si>
  <si>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</si>
  <si>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</si>
  <si>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</si>
  <si>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</si>
  <si>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</si>
  <si>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</si>
  <si>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</si>
  <si>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</si>
  <si>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</si>
  <si>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</si>
  <si>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</si>
  <si>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</si>
  <si>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</si>
  <si>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</si>
  <si>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</si>
  <si>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</si>
  <si>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</si>
  <si>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</si>
  <si>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</si>
  <si>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</si>
  <si>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</si>
  <si>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</si>
  <si>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</si>
  <si>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</si>
  <si>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</si>
  <si>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</si>
  <si>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</si>
  <si>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</si>
  <si>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</si>
  <si>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</si>
  <si>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</si>
  <si>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</si>
  <si>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</si>
  <si>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</si>
  <si>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</si>
  <si>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</si>
  <si>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</si>
  <si>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</si>
  <si>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</si>
  <si>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</si>
  <si>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</si>
  <si>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</si>
  <si>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</si>
  <si>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</si>
  <si>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</si>
  <si>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</si>
  <si>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</si>
  <si>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</si>
  <si>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</si>
  <si>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</si>
  <si>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</si>
  <si>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</si>
  <si>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</si>
  <si>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</si>
  <si>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</si>
  <si>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</si>
  <si>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</si>
  <si>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</si>
  <si>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</si>
  <si>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</si>
  <si>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</si>
  <si>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</si>
  <si>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</si>
  <si>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</si>
  <si>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</si>
  <si>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</si>
  <si>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</si>
  <si>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</si>
  <si>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</si>
  <si>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</si>
  <si>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</si>
  <si>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</si>
  <si>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</si>
  <si>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</si>
  <si>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</si>
  <si>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</si>
  <si>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</si>
  <si>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</si>
  <si>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</si>
  <si>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</si>
  <si>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</si>
  <si>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</si>
  <si>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</si>
  <si>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</si>
  <si>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</si>
  <si>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</si>
  <si>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</si>
  <si>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</si>
  <si>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</si>
  <si>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</si>
  <si>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</si>
  <si>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</si>
  <si>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</si>
  <si>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</si>
  <si>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</si>
  <si>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</si>
  <si>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</si>
  <si>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</si>
  <si>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</si>
  <si>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</si>
  <si>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</si>
  <si>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</si>
  <si>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</si>
  <si>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</si>
  <si>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</si>
  <si>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</si>
  <si>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</si>
  <si>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</si>
  <si>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</si>
  <si>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</si>
  <si>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</si>
  <si>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</si>
  <si>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</si>
  <si>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</si>
  <si>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</si>
  <si>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</si>
  <si>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</si>
  <si>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</si>
  <si>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</si>
  <si>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</si>
  <si>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</si>
  <si>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</si>
  <si>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</si>
  <si>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</si>
  <si>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</si>
  <si>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</si>
  <si>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</si>
  <si>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</si>
  <si>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</si>
  <si>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</si>
  <si>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</si>
  <si>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</si>
  <si>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</si>
  <si>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</si>
  <si>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</si>
  <si>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</si>
  <si>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</si>
  <si>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</si>
  <si>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</si>
  <si>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</si>
  <si>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</si>
  <si>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</si>
  <si>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</si>
  <si>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</si>
  <si>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</si>
  <si>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</si>
  <si>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</si>
  <si>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</si>
  <si>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</si>
  <si>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</si>
  <si>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</si>
  <si>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</si>
  <si>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</si>
  <si>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</si>
  <si>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</si>
  <si>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</si>
  <si>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</si>
  <si>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</si>
  <si>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</si>
  <si>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</si>
  <si>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</si>
  <si>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</si>
  <si>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</si>
  <si>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</si>
  <si>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</si>
  <si>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</si>
  <si>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</si>
  <si>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</si>
  <si>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</si>
  <si>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</si>
  <si>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</si>
  <si>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</si>
  <si>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</si>
  <si>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</si>
  <si>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</si>
  <si>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</si>
  <si>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</si>
  <si>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</si>
  <si>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</si>
  <si>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</si>
  <si>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</si>
  <si>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</si>
  <si>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</si>
  <si>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</si>
  <si>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</si>
  <si>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</si>
  <si>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</si>
  <si>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</si>
  <si>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</si>
  <si>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</si>
  <si>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</si>
  <si>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</si>
  <si>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</si>
  <si>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</si>
  <si>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</si>
  <si>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</si>
  <si>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</si>
  <si>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</si>
  <si>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</si>
  <si>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</si>
  <si>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</si>
  <si>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</si>
  <si>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</si>
  <si>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</si>
  <si>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</si>
  <si>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</si>
  <si>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</si>
  <si>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</si>
  <si>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</si>
  <si>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</si>
  <si>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</si>
  <si>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</si>
  <si>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</si>
  <si>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</si>
  <si>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</si>
  <si>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</si>
  <si>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</si>
  <si>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</si>
  <si>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</si>
  <si>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</si>
  <si>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</si>
  <si>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</si>
  <si>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</si>
  <si>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</si>
  <si>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</si>
  <si>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</si>
  <si>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</si>
  <si>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</si>
  <si>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</si>
  <si>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</si>
  <si>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</si>
  <si>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</si>
  <si>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</si>
  <si>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</si>
  <si>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</si>
  <si>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</si>
  <si>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</si>
  <si>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</si>
  <si>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</si>
  <si>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</si>
  <si>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</si>
  <si>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</si>
  <si>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</si>
  <si>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</si>
  <si>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</si>
  <si>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</si>
  <si>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</si>
  <si>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</si>
  <si>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</si>
  <si>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</si>
  <si>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</si>
  <si>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</si>
  <si>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</si>
  <si>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</si>
  <si>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</si>
  <si>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</si>
  <si>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</si>
  <si>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</si>
  <si>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</si>
  <si>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</si>
  <si>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</si>
  <si>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</si>
  <si>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</si>
  <si>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</si>
  <si>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</si>
  <si>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</si>
  <si>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</si>
  <si>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</si>
  <si>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</si>
  <si>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</si>
  <si>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</si>
  <si>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</si>
  <si>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</si>
  <si>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</si>
  <si>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</si>
  <si>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</si>
  <si>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</si>
  <si>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</si>
  <si>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</si>
  <si>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</si>
  <si>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</si>
  <si>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</si>
  <si>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</si>
  <si>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</si>
  <si>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</si>
  <si>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</si>
  <si>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</si>
  <si>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</si>
  <si>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</si>
  <si>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</si>
  <si>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</si>
  <si>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</si>
  <si>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</si>
  <si>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</si>
  <si>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</si>
  <si>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</si>
  <si>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</si>
  <si>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</si>
  <si>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</si>
  <si>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</si>
  <si>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</si>
  <si>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</si>
  <si>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</si>
  <si>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</si>
  <si>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</si>
  <si>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</si>
  <si>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</si>
  <si>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</si>
  <si>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</si>
  <si>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</si>
  <si>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</si>
  <si>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</si>
  <si>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</si>
  <si>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</si>
  <si>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</si>
  <si>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</si>
  <si>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</si>
  <si>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</si>
  <si>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</si>
  <si>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</si>
  <si>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</si>
  <si>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</si>
  <si>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</si>
  <si>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</si>
  <si>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</si>
  <si>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</si>
  <si>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</si>
  <si>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</si>
  <si>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</si>
  <si>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</si>
  <si>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</si>
  <si>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</si>
  <si>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</si>
  <si>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</si>
  <si>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</si>
  <si>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</si>
  <si>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</si>
  <si>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</si>
  <si>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</si>
  <si>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</si>
  <si>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</si>
  <si>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</si>
  <si>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</si>
  <si>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</si>
  <si>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</si>
  <si>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</si>
  <si>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</si>
  <si>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</si>
  <si>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</si>
  <si>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</si>
  <si>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</si>
  <si>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</si>
  <si>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</si>
  <si>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</si>
  <si>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</si>
  <si>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</si>
  <si>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</si>
  <si>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</si>
  <si>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</si>
  <si>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</si>
  <si>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</si>
  <si>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</si>
  <si>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</si>
  <si>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</si>
  <si>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</si>
  <si>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</si>
  <si>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</si>
  <si>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</si>
  <si>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</si>
  <si>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</si>
  <si>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</si>
  <si>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</si>
  <si>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</si>
  <si>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</si>
  <si>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</si>
  <si>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</si>
  <si>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</si>
  <si>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</si>
  <si>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</si>
  <si>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</si>
  <si>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</si>
  <si>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</si>
  <si>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</si>
  <si>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</si>
  <si>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</si>
  <si>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</si>
  <si>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</si>
  <si>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</si>
  <si>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</si>
  <si>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</si>
  <si>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</si>
  <si>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</si>
  <si>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</si>
  <si>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</si>
  <si>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</si>
  <si>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</si>
  <si>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</si>
  <si>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</si>
  <si>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</si>
  <si>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</si>
  <si>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</si>
  <si>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</si>
  <si>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</si>
  <si>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</si>
  <si>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</si>
  <si>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</si>
  <si>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</si>
  <si>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</si>
  <si>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</si>
  <si>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</si>
  <si>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</si>
  <si>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</si>
  <si>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</si>
  <si>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</si>
  <si>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</si>
  <si>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</si>
  <si>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</si>
  <si>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</si>
  <si>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</si>
  <si>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</si>
  <si>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</si>
  <si>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</si>
  <si>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</si>
  <si>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</si>
  <si>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</si>
  <si>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</si>
  <si>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</si>
  <si>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</si>
  <si>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</si>
  <si>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</si>
  <si>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</si>
  <si>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</si>
  <si>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</si>
  <si>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</si>
  <si>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</si>
  <si>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</si>
  <si>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</si>
  <si>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</si>
  <si>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</si>
  <si>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</si>
  <si>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</si>
  <si>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</si>
  <si>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</si>
  <si>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</si>
  <si>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</si>
  <si>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</si>
  <si>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</si>
  <si>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</si>
  <si>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</si>
  <si>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</si>
  <si>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</si>
  <si>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</si>
  <si>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</si>
  <si>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</si>
  <si>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</si>
  <si>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</si>
  <si>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</si>
  <si>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</si>
  <si>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</si>
  <si>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</si>
  <si>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</si>
  <si>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</si>
  <si>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</si>
  <si>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</si>
  <si>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</si>
  <si>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</si>
  <si>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</si>
  <si>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</si>
  <si>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</si>
  <si>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</si>
  <si>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</si>
  <si>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</si>
  <si>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</si>
  <si>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</si>
  <si>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</si>
  <si>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</si>
  <si>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</si>
  <si>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</si>
  <si>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</si>
  <si>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</si>
  <si>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</si>
  <si>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</si>
  <si>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</si>
  <si>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</si>
  <si>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</si>
  <si>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</si>
  <si>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</si>
  <si>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</si>
  <si>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</si>
  <si>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</si>
  <si>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</si>
  <si>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</si>
  <si>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</si>
  <si>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</si>
  <si>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</si>
  <si>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</si>
  <si>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</si>
  <si>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</si>
  <si>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</si>
  <si>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</si>
  <si>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</si>
  <si>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</si>
  <si>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</si>
  <si>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</si>
  <si>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</si>
  <si>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</si>
  <si>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</si>
  <si>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</si>
  <si>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</si>
  <si>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</si>
  <si>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</si>
  <si>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</si>
  <si>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</si>
  <si>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</si>
  <si>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</si>
  <si>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</si>
  <si>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</si>
  <si>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</si>
  <si>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</si>
  <si>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</si>
  <si>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</si>
  <si>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</si>
  <si>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</si>
  <si>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</si>
  <si>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</si>
  <si>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</si>
  <si>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</si>
  <si>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</si>
  <si>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</si>
  <si>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</si>
  <si>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</si>
  <si>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</si>
  <si>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</si>
  <si>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</si>
  <si>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</si>
  <si>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</si>
  <si>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</si>
  <si>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</si>
  <si>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</si>
  <si>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</si>
  <si>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</si>
  <si>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</si>
  <si>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</si>
  <si>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</si>
  <si>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</si>
  <si>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</si>
  <si>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</si>
  <si>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</si>
  <si>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</si>
  <si>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</si>
  <si>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</si>
  <si>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</si>
  <si>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</si>
  <si>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</si>
  <si>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</si>
  <si>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</si>
  <si>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</si>
  <si>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</si>
  <si>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</si>
  <si>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</si>
  <si>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</si>
  <si>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</si>
  <si>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</si>
  <si>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</si>
  <si>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</si>
  <si>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</si>
  <si>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</si>
  <si>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</si>
  <si>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</si>
  <si>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</si>
  <si>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</si>
  <si>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</si>
  <si>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</si>
  <si>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</si>
  <si>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</si>
  <si>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</si>
  <si>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</si>
  <si>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</si>
  <si>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</si>
  <si>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</si>
  <si>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</si>
  <si>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</si>
  <si>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</si>
  <si>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</si>
  <si>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</si>
  <si>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</si>
  <si>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</si>
  <si>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</si>
  <si>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</si>
  <si>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</si>
  <si>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</si>
  <si>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</si>
  <si>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</si>
  <si>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</si>
  <si>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</si>
  <si>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</si>
  <si>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</si>
  <si>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</si>
  <si>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</si>
  <si>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</si>
  <si>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</si>
  <si>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</si>
  <si>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</si>
  <si>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</si>
  <si>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</si>
  <si>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</si>
  <si>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</si>
  <si>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</si>
  <si>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</si>
  <si>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</si>
  <si>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</si>
  <si>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</si>
  <si>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</si>
  <si>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</si>
  <si>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</si>
  <si>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</si>
  <si>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</si>
  <si>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</si>
  <si>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</si>
  <si>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</si>
  <si>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</si>
  <si>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</si>
  <si>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</si>
  <si>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</si>
  <si>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</si>
  <si>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</si>
  <si>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</si>
  <si>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</si>
  <si>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</si>
  <si>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</si>
  <si>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</si>
  <si>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</si>
  <si>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</si>
  <si>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</si>
  <si>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</si>
  <si>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</si>
  <si>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</si>
  <si>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</si>
  <si>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</si>
  <si>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</si>
  <si>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</si>
  <si>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</si>
  <si>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</si>
  <si>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</si>
  <si>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</si>
  <si>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</si>
  <si>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</si>
  <si>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</si>
  <si>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</si>
  <si>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</si>
  <si>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</si>
  <si>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</si>
  <si>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</si>
  <si>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</si>
  <si>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</si>
  <si>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</si>
  <si>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</si>
  <si>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</si>
  <si>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</si>
  <si>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</si>
  <si>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</si>
  <si>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</si>
  <si>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</si>
  <si>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</si>
  <si>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</si>
  <si>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</si>
  <si>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</si>
  <si>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</si>
  <si>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</si>
  <si>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</si>
  <si>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</si>
  <si>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</si>
  <si>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</si>
  <si>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</si>
  <si>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</si>
  <si>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</si>
  <si>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</si>
  <si>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</si>
  <si>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</si>
  <si>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</si>
  <si>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</si>
  <si>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</si>
  <si>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</si>
  <si>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</si>
  <si>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</si>
  <si>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</si>
  <si>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</si>
  <si>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</si>
  <si>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</si>
  <si>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</si>
  <si>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</si>
  <si>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</si>
  <si>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</si>
  <si>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</si>
  <si>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</si>
  <si>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</si>
  <si>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</si>
  <si>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</si>
  <si>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</si>
  <si>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</si>
  <si>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</si>
  <si>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</si>
  <si>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</si>
  <si>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</si>
  <si>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</si>
  <si>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</si>
  <si>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</si>
  <si>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</si>
  <si>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</si>
  <si>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</si>
  <si>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</si>
  <si>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</si>
  <si>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</si>
  <si>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</si>
  <si>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</si>
  <si>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</si>
  <si>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</si>
  <si>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</si>
  <si>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</si>
  <si>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</si>
  <si>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</si>
  <si>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</si>
  <si>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</si>
  <si>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</si>
  <si>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</si>
  <si>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</si>
  <si>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</si>
  <si>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</si>
  <si>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</si>
  <si>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</si>
  <si>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</si>
  <si>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</si>
  <si>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</si>
  <si>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</si>
  <si>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</si>
  <si>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</si>
  <si>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</si>
  <si>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</si>
  <si>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</si>
  <si>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</si>
  <si>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</si>
  <si>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</si>
  <si>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</si>
  <si>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</si>
  <si>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</si>
  <si>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</si>
  <si>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</si>
  <si>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</si>
  <si>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</si>
  <si>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</si>
  <si>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</si>
  <si>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</si>
  <si>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</si>
  <si>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</si>
  <si>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</si>
  <si>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</si>
  <si>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</si>
  <si>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</si>
  <si>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</si>
  <si>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</si>
  <si>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</si>
  <si>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</si>
  <si>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</si>
  <si>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</si>
  <si>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</si>
  <si>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</si>
  <si>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</si>
  <si>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</si>
  <si>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</si>
  <si>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</si>
  <si>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</si>
  <si>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</si>
  <si>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</si>
  <si>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</si>
  <si>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</si>
  <si>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</si>
  <si>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</si>
  <si>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</si>
  <si>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</si>
  <si>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</si>
  <si>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</si>
  <si>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</si>
  <si>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</si>
  <si>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</si>
  <si>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</si>
  <si>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</si>
  <si>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</si>
  <si>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</si>
  <si>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</si>
  <si>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</si>
  <si>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</si>
  <si>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</si>
  <si>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</si>
  <si>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</si>
  <si>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</si>
  <si>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</si>
  <si>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</si>
  <si>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</si>
  <si>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</si>
  <si>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</si>
  <si>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</si>
  <si>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</si>
  <si>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</si>
  <si>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</si>
  <si>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</si>
  <si>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</si>
  <si>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</si>
  <si>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</si>
  <si>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</si>
  <si>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</si>
  <si>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</si>
  <si>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</si>
  <si>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</si>
  <si>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</si>
  <si>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</si>
  <si>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</si>
  <si>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</si>
  <si>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</si>
  <si>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</si>
  <si>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</si>
  <si>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</si>
  <si>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</si>
  <si>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</si>
  <si>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</si>
  <si>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</si>
  <si>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</si>
  <si>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</si>
  <si>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</si>
  <si>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</si>
  <si>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</si>
  <si>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</si>
  <si>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</si>
  <si>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</si>
  <si>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</si>
  <si>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</si>
  <si>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</si>
  <si>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</si>
  <si>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</si>
  <si>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</si>
  <si>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</si>
  <si>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</si>
  <si>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</si>
  <si>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</si>
  <si>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</si>
  <si>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</si>
  <si>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</si>
  <si>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</si>
  <si>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</si>
  <si>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</si>
  <si>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</si>
  <si>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</si>
  <si>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</si>
  <si>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</si>
  <si>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</si>
  <si>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</si>
  <si>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</si>
  <si>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</si>
  <si>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</si>
  <si>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</si>
  <si>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</si>
  <si>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</si>
  <si>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</si>
  <si>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</si>
  <si>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</si>
  <si>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</si>
  <si>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</si>
  <si>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</si>
  <si>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</si>
  <si>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</si>
  <si>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</si>
  <si>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</si>
  <si>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</si>
  <si>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</si>
  <si>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</si>
  <si>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</si>
  <si>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</si>
  <si>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</si>
  <si>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</si>
  <si>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</si>
  <si>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</si>
  <si>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</si>
  <si>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</si>
  <si>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</si>
  <si>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</si>
  <si>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</si>
  <si>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</si>
  <si>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</si>
  <si>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</si>
  <si>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</si>
  <si>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</si>
  <si>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</si>
  <si>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</si>
  <si>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</si>
  <si>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</si>
  <si>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</si>
  <si>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</si>
  <si>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</si>
  <si>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</si>
  <si>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</si>
  <si>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</si>
  <si>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</si>
  <si>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</si>
  <si>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</si>
  <si>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</si>
  <si>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</si>
  <si>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</si>
  <si>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</si>
  <si>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</si>
  <si>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</si>
  <si>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</si>
  <si>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</si>
  <si>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</si>
  <si>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</si>
  <si>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</si>
  <si>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</si>
  <si>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</si>
  <si>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</si>
  <si>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</si>
  <si>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</si>
  <si>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</si>
  <si>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</si>
  <si>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</si>
  <si>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</si>
  <si>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</si>
  <si>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</si>
  <si>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</si>
  <si>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</si>
  <si>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</si>
  <si>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</si>
  <si>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</si>
  <si>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</si>
  <si>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</si>
  <si>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</si>
  <si>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</si>
  <si>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</si>
  <si>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</si>
  <si>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</si>
  <si>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</si>
  <si>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</si>
  <si>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</si>
  <si>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</si>
  <si>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</si>
  <si>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</si>
  <si>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</si>
  <si>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</si>
  <si>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</si>
  <si>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</si>
  <si>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</si>
  <si>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</si>
  <si>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</si>
  <si>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</si>
  <si>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</si>
  <si>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</si>
  <si>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</si>
  <si>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</si>
  <si>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</si>
  <si>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</si>
  <si>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</si>
  <si>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</si>
  <si>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</si>
  <si>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</si>
  <si>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</si>
  <si>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</si>
  <si>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</si>
  <si>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</si>
  <si>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</si>
  <si>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</si>
  <si>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</si>
  <si>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</si>
  <si>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</si>
  <si>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</si>
  <si>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</si>
  <si>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</si>
  <si>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</si>
  <si>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</si>
  <si>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</si>
  <si>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</si>
  <si>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</si>
  <si>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</si>
  <si>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</si>
  <si>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</si>
  <si>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</si>
  <si>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</si>
  <si>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</si>
  <si>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</si>
  <si>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</si>
  <si>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</si>
  <si>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</si>
  <si>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</si>
  <si>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</si>
  <si>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</si>
  <si>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</si>
  <si>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</si>
  <si>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</si>
  <si>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</si>
  <si>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</si>
  <si>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</si>
  <si>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</si>
  <si>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</si>
  <si>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</si>
  <si>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</si>
  <si>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</si>
  <si>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</si>
  <si>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</si>
  <si>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</si>
  <si>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</si>
  <si>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</si>
  <si>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</si>
  <si>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</si>
  <si>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</si>
  <si>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</si>
  <si>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</si>
  <si>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</si>
  <si>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</si>
  <si>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</si>
  <si>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</si>
  <si>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</si>
  <si>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</si>
  <si>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</si>
  <si>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</si>
  <si>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</si>
  <si>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</si>
  <si>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</si>
  <si>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</si>
  <si>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</si>
  <si>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</si>
  <si>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</si>
  <si>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</si>
  <si>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</si>
  <si>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</si>
  <si>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</si>
  <si>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</si>
  <si>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</si>
  <si>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</si>
  <si>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</si>
  <si>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</si>
  <si>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</si>
  <si>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</si>
  <si>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</si>
  <si>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</si>
  <si>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</si>
  <si>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</si>
  <si>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</si>
  <si>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</si>
  <si>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</si>
  <si>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</si>
  <si>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</si>
  <si>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</si>
  <si>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</si>
  <si>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</si>
  <si>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</si>
  <si>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</si>
  <si>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</si>
  <si>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</si>
  <si>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</si>
  <si>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</si>
  <si>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</si>
  <si>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</si>
  <si>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</si>
  <si>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</si>
  <si>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</si>
  <si>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</si>
  <si>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</si>
  <si>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</si>
  <si>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</si>
  <si>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</si>
  <si>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</si>
  <si>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</si>
  <si>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</si>
  <si>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</si>
  <si>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</si>
  <si>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</si>
  <si>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</si>
  <si>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</si>
  <si>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</si>
  <si>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</si>
  <si>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</si>
  <si>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</si>
  <si>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</si>
  <si>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</si>
  <si>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</si>
  <si>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</si>
  <si>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</si>
  <si>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</si>
  <si>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</si>
  <si>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</si>
  <si>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</si>
  <si>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</si>
  <si>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</si>
  <si>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</si>
  <si>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</si>
  <si>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</si>
  <si>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</si>
  <si>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</si>
  <si>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</si>
  <si>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</si>
  <si>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</si>
  <si>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</si>
  <si>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</si>
  <si>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</si>
  <si>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</si>
  <si>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</si>
  <si>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</si>
  <si>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</si>
  <si>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</si>
  <si>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</si>
  <si>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</si>
  <si>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</si>
  <si>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</si>
  <si>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</si>
  <si>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</si>
  <si>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</si>
  <si>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</si>
  <si>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</si>
  <si>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</si>
  <si>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</si>
  <si>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</si>
  <si>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</si>
  <si>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</si>
  <si>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</si>
  <si>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</si>
  <si>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</si>
  <si>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</si>
  <si>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</si>
  <si>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</si>
  <si>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</si>
  <si>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</si>
  <si>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</si>
  <si>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</si>
  <si>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</si>
  <si>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</si>
  <si>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</si>
  <si>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</si>
  <si>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</si>
  <si>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</si>
  <si>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</si>
  <si>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</si>
  <si>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</si>
  <si>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</si>
  <si>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</si>
  <si>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</si>
  <si>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</si>
  <si>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</si>
  <si>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</si>
  <si>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</si>
  <si>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</si>
  <si>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</si>
  <si>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</si>
  <si>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</si>
  <si>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</si>
  <si>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</si>
  <si>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</si>
  <si>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</si>
  <si>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</si>
  <si>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</si>
  <si>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</si>
  <si>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</si>
  <si>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</si>
  <si>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</si>
  <si>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</si>
  <si>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</si>
  <si>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</si>
  <si>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</si>
  <si>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</si>
  <si>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</si>
  <si>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</si>
  <si>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</si>
  <si>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</si>
  <si>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</si>
  <si>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</si>
  <si>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</si>
  <si>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</si>
  <si>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</si>
  <si>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</si>
  <si>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</si>
  <si>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</si>
  <si>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</si>
  <si>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</si>
  <si>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</si>
  <si>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</si>
  <si>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</si>
  <si>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</si>
  <si>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</si>
  <si>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</si>
  <si>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</si>
  <si>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</si>
  <si>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</si>
  <si>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</si>
  <si>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</si>
  <si>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</si>
  <si>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</si>
  <si>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</si>
  <si>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</si>
  <si>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</si>
  <si>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</si>
  <si>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</si>
  <si>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</si>
  <si>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</si>
  <si>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</si>
  <si>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</si>
  <si>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</si>
  <si>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</si>
  <si>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</si>
  <si>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</si>
  <si>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</si>
  <si>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</si>
  <si>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</si>
  <si>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</si>
  <si>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</si>
  <si>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</si>
  <si>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</si>
  <si>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</si>
  <si>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</si>
  <si>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</si>
  <si>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</si>
  <si>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</si>
  <si>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</si>
  <si>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</si>
  <si>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</si>
  <si>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</si>
  <si>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</si>
  <si>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</si>
  <si>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</si>
  <si>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</si>
  <si>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</si>
  <si>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</si>
  <si>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</si>
  <si>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</si>
  <si>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</si>
  <si>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</si>
  <si>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</si>
  <si>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</si>
  <si>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</si>
  <si>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</si>
  <si>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</si>
  <si>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</si>
  <si>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</si>
  <si>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</si>
  <si>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</si>
  <si>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</si>
  <si>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</si>
  <si>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</si>
  <si>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</si>
  <si>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</si>
  <si>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</si>
  <si>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</si>
  <si>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</si>
  <si>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</si>
  <si>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</si>
  <si>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</si>
  <si>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</si>
  <si>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</si>
  <si>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</si>
  <si>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</si>
  <si>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</si>
  <si>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</si>
  <si>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</si>
  <si>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</si>
  <si>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</si>
  <si>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</si>
  <si>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</si>
  <si>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</si>
  <si>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</si>
  <si>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</si>
  <si>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</si>
  <si>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</si>
  <si>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</si>
  <si>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</si>
  <si>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</si>
  <si>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</si>
  <si>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</si>
  <si>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</si>
  <si>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</si>
  <si>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</si>
  <si>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</si>
  <si>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</si>
  <si>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</si>
  <si>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</si>
  <si>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</si>
  <si>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</si>
  <si>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</si>
  <si>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</si>
  <si>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</si>
  <si>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</si>
  <si>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</si>
  <si>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</si>
  <si>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</si>
  <si>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</si>
  <si>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</si>
  <si>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</si>
  <si>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</si>
  <si>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</si>
  <si>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</si>
  <si>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</si>
  <si>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</si>
  <si>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</si>
  <si>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</si>
  <si>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</si>
  <si>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</si>
  <si>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</si>
  <si>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</si>
  <si>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</si>
  <si>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</si>
  <si>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</si>
  <si>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</si>
  <si>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</si>
  <si>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</si>
  <si>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</si>
  <si>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</si>
  <si>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</si>
  <si>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</si>
  <si>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</si>
  <si>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</si>
  <si>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</si>
  <si>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</si>
  <si>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</si>
  <si>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</si>
  <si>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</si>
  <si>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</si>
  <si>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</si>
  <si>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</si>
  <si>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</si>
  <si>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</si>
  <si>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</si>
  <si>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</si>
  <si>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</si>
  <si>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</si>
  <si>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</si>
  <si>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</si>
  <si>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</si>
  <si>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</si>
  <si>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</si>
  <si>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</si>
  <si>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</si>
  <si>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</si>
  <si>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</si>
  <si>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</si>
  <si>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</si>
  <si>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</si>
  <si>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</si>
  <si>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</si>
  <si>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</si>
  <si>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</si>
  <si>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</si>
  <si>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</si>
  <si>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</si>
  <si>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</si>
  <si>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</si>
  <si>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</si>
  <si>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</si>
  <si>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</si>
  <si>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</si>
  <si>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</si>
  <si>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</si>
  <si>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</si>
  <si>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</si>
  <si>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</si>
  <si>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</si>
  <si>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</si>
  <si>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</si>
  <si>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</si>
  <si>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</si>
  <si>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</si>
  <si>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</si>
  <si>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</si>
  <si>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</si>
  <si>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</si>
  <si>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</si>
  <si>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</si>
  <si>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</si>
  <si>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</si>
  <si>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</si>
  <si>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</si>
  <si>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</si>
  <si>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</si>
  <si>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</si>
  <si>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</si>
  <si>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</si>
  <si>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</si>
  <si>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</si>
  <si>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</si>
  <si>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</si>
  <si>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</si>
  <si>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</si>
  <si>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</si>
  <si>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</si>
  <si>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</si>
  <si>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</si>
  <si>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</si>
  <si>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</si>
  <si>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</si>
  <si>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</si>
  <si>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</si>
  <si>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</si>
  <si>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</si>
  <si>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</si>
  <si>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</si>
  <si>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</si>
  <si>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</si>
  <si>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</si>
  <si>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</si>
  <si>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</si>
  <si>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</si>
  <si>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</si>
  <si>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</si>
  <si>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</si>
  <si>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</si>
  <si>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</si>
  <si>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</si>
  <si>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</si>
  <si>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</si>
  <si>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</si>
  <si>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</si>
  <si>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</si>
  <si>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</si>
  <si>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</si>
  <si>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</si>
  <si>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</si>
  <si>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</si>
  <si>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</si>
  <si>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</si>
  <si>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</si>
  <si>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</si>
  <si>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</si>
  <si>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</si>
  <si>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</si>
  <si>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</si>
  <si>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</si>
  <si>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</si>
  <si>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</si>
  <si>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</si>
  <si>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</si>
  <si>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</si>
  <si>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</si>
  <si>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</si>
  <si>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</si>
  <si>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</si>
  <si>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</si>
  <si>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</si>
  <si>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</si>
  <si>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</si>
  <si>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</si>
  <si>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</si>
  <si>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</si>
  <si>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</si>
  <si>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</si>
  <si>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</si>
  <si>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</si>
  <si>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</si>
  <si>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</si>
  <si>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</si>
  <si>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</si>
  <si>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</si>
  <si>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</si>
  <si>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</si>
  <si>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</si>
  <si>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</si>
  <si>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</si>
  <si>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</si>
  <si>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</si>
  <si>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</si>
  <si>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</si>
  <si>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</si>
  <si>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</si>
  <si>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</si>
  <si>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</si>
  <si>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</si>
  <si>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</si>
  <si>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</si>
  <si>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</si>
  <si>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</si>
  <si>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</si>
  <si>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</si>
  <si>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</si>
  <si>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</si>
  <si>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</si>
  <si>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</si>
  <si>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</si>
  <si>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</si>
  <si>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</si>
  <si>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</si>
  <si>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</si>
  <si>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</si>
  <si>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</si>
  <si>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</si>
  <si>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</si>
  <si>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</si>
  <si>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</si>
  <si>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</si>
  <si>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</si>
  <si>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</si>
  <si>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</si>
  <si>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</si>
  <si>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</si>
  <si>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</si>
  <si>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</si>
  <si>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</si>
  <si>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</si>
  <si>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</si>
  <si>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</si>
  <si>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</si>
  <si>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</si>
  <si>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</si>
  <si>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</si>
  <si>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</si>
  <si>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</si>
  <si>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</si>
  <si>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</si>
  <si>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</si>
  <si>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</si>
  <si>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</si>
  <si>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</si>
  <si>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</si>
  <si>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</si>
  <si>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</si>
  <si>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</si>
  <si>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</si>
  <si>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</si>
  <si>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</si>
  <si>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</si>
  <si>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</si>
  <si>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</si>
  <si>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</si>
  <si>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</si>
  <si>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</si>
  <si>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</si>
  <si>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</si>
  <si>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</si>
  <si>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</si>
  <si>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</si>
  <si>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</si>
  <si>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</si>
  <si>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</si>
  <si>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</si>
  <si>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</si>
  <si>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</si>
  <si>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</si>
  <si>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</si>
  <si>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</si>
  <si>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</si>
  <si>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</si>
  <si>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</si>
  <si>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</si>
  <si>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</si>
  <si>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</si>
  <si>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</si>
  <si>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</si>
  <si>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</si>
  <si>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</si>
  <si>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</si>
  <si>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</si>
  <si>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</si>
  <si>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</si>
  <si>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</si>
  <si>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</si>
  <si>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</si>
  <si>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</si>
  <si>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</si>
  <si>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</si>
  <si>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</si>
  <si>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</si>
  <si>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</si>
  <si>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</si>
  <si>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</si>
  <si>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</si>
  <si>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</si>
  <si>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</si>
  <si>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</si>
  <si>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</si>
  <si>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</si>
  <si>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</si>
  <si>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</si>
  <si>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</si>
  <si>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</si>
  <si>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</si>
  <si>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</si>
  <si>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</si>
  <si>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</si>
  <si>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</si>
  <si>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</si>
  <si>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</si>
  <si>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</si>
  <si>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</si>
  <si>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</si>
  <si>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</si>
  <si>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</si>
  <si>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</si>
  <si>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</si>
  <si>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</si>
  <si>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</si>
  <si>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</si>
  <si>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</si>
  <si>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</si>
  <si>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</si>
  <si>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</si>
  <si>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</si>
  <si>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</si>
  <si>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</si>
  <si>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</si>
  <si>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</si>
  <si>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</si>
  <si>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</si>
  <si>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</si>
  <si>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</si>
  <si>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</si>
  <si>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</si>
  <si>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</si>
  <si>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</si>
  <si>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</si>
  <si>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</si>
  <si>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</si>
  <si>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</si>
  <si>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</si>
  <si>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</si>
  <si>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</si>
  <si>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</si>
  <si>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</si>
  <si>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</si>
  <si>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</si>
  <si>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</si>
  <si>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</si>
  <si>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</si>
  <si>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</si>
  <si>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</si>
  <si>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</si>
  <si>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</si>
  <si>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</si>
  <si>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</si>
  <si>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</si>
  <si>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</si>
  <si>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</si>
  <si>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</si>
  <si>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</si>
  <si>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</si>
  <si>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</si>
  <si>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</si>
  <si>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</si>
  <si>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</si>
  <si>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</si>
  <si>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</si>
  <si>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</si>
  <si>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</si>
  <si>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</si>
  <si>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</si>
  <si>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</si>
  <si>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</si>
  <si>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</si>
  <si>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</si>
  <si>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</si>
  <si>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</si>
  <si>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</si>
  <si>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</si>
  <si>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</si>
  <si>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</si>
  <si>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</si>
  <si>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</si>
  <si>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</si>
  <si>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</si>
  <si>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</si>
  <si>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</si>
  <si>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</si>
  <si>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</si>
  <si>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</si>
  <si>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</si>
  <si>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</si>
  <si>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</si>
  <si>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</si>
  <si>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</si>
  <si>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</si>
  <si>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</si>
  <si>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</si>
  <si>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</si>
  <si>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</si>
  <si>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</si>
  <si>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</si>
  <si>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</si>
  <si>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</si>
  <si>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</si>
  <si>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</si>
  <si>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</si>
  <si>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</si>
  <si>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</si>
  <si>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</si>
  <si>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</si>
  <si>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</si>
  <si>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</si>
  <si>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</si>
  <si>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</si>
  <si>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</si>
  <si>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</si>
  <si>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</si>
  <si>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</si>
  <si>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</si>
  <si>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</si>
  <si>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</si>
  <si>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</si>
  <si>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</si>
  <si>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</si>
  <si>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</si>
  <si>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</si>
  <si>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</si>
  <si>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</si>
  <si>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</si>
  <si>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</si>
  <si>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</si>
  <si>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</si>
  <si>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</si>
  <si>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</si>
  <si>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</si>
  <si>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</si>
  <si>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</si>
  <si>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</si>
  <si>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</si>
  <si>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</si>
  <si>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</si>
  <si>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</si>
  <si>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</si>
  <si>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</si>
  <si>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</si>
  <si>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</si>
  <si>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</si>
  <si>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</si>
  <si>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</si>
  <si>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</si>
  <si>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</si>
  <si>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</si>
  <si>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</si>
  <si>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</si>
  <si>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</si>
  <si>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</si>
  <si>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</si>
  <si>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</si>
  <si>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</si>
  <si>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</si>
  <si>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</si>
  <si>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</si>
  <si>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</si>
  <si>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</si>
  <si>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</si>
  <si>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</si>
  <si>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</si>
  <si>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</si>
  <si>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</si>
  <si>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</si>
  <si>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</si>
  <si>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</si>
  <si>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</si>
  <si>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</si>
  <si>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</si>
  <si>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</si>
  <si>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</si>
  <si>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</si>
  <si>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</si>
  <si>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</si>
  <si>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</si>
  <si>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</si>
  <si>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</si>
  <si>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</si>
  <si>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</si>
  <si>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</si>
  <si>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</si>
  <si>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</si>
  <si>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</si>
  <si>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</si>
  <si>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</si>
  <si>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</si>
  <si>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</si>
  <si>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</si>
  <si>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</si>
  <si>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</si>
  <si>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</si>
  <si>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</si>
  <si>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</si>
  <si>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</si>
  <si>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</si>
  <si>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</si>
  <si>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</si>
  <si>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</si>
  <si>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</si>
  <si>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</si>
  <si>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</si>
  <si>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</si>
  <si>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</si>
  <si>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</si>
  <si>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</si>
  <si>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</si>
  <si>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</si>
  <si>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</si>
  <si>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</si>
  <si>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</si>
  <si>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</si>
  <si>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</si>
  <si>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</si>
  <si>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</si>
  <si>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</si>
  <si>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</si>
  <si>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</si>
  <si>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</si>
  <si>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</si>
  <si>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</si>
  <si>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</si>
  <si>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</si>
  <si>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</si>
  <si>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</si>
  <si>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</si>
  <si>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</si>
  <si>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</si>
  <si>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</si>
  <si>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</si>
  <si>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</si>
  <si>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</si>
  <si>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</si>
  <si>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</si>
  <si>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</si>
  <si>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</si>
  <si>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</si>
  <si>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</si>
  <si>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</si>
  <si>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</si>
  <si>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</si>
  <si>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</si>
  <si>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</si>
  <si>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</si>
  <si>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</si>
  <si>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</si>
  <si>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</si>
  <si>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</si>
  <si>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</si>
  <si>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</si>
  <si>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</si>
  <si>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</si>
  <si>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</si>
  <si>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</si>
  <si>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</si>
  <si>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</si>
  <si>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</si>
  <si>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</si>
  <si>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</si>
  <si>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</si>
  <si>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</si>
  <si>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</si>
  <si>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</si>
  <si>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</si>
  <si>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</si>
  <si>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</si>
  <si>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</si>
  <si>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</si>
  <si>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</si>
  <si>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</si>
  <si>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</si>
  <si>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</si>
  <si>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</si>
  <si>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</si>
  <si>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</si>
  <si>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</si>
  <si>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</si>
  <si>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</si>
  <si>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</si>
  <si>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</si>
  <si>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</si>
  <si>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</si>
  <si>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</si>
  <si>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</si>
  <si>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</si>
  <si>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</si>
  <si>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</si>
  <si>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</si>
  <si>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</si>
  <si>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</si>
  <si>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</si>
  <si>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</si>
  <si>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</si>
  <si>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</si>
  <si>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</si>
  <si>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</si>
  <si>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</si>
  <si>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</si>
  <si>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</si>
  <si>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</si>
  <si>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</si>
  <si>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</si>
  <si>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</si>
  <si>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</si>
  <si>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</si>
  <si>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</si>
  <si>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</si>
  <si>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</si>
  <si>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</si>
  <si>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</si>
  <si>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</si>
  <si>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</si>
  <si>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</si>
  <si>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</si>
  <si>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</si>
  <si>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</si>
  <si>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</si>
  <si>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</si>
  <si>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</si>
  <si>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</si>
  <si>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</si>
  <si>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</si>
  <si>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</si>
  <si>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</si>
  <si>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</si>
  <si>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</si>
  <si>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</si>
  <si>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</si>
  <si>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</si>
  <si>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</si>
  <si>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</si>
  <si>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</si>
  <si>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</si>
  <si>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</si>
  <si>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</si>
  <si>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</si>
  <si>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</si>
  <si>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</si>
  <si>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</si>
  <si>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</si>
  <si>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</si>
  <si>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</si>
  <si>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</si>
  <si>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</si>
  <si>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</si>
  <si>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</si>
  <si>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</si>
  <si>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</si>
  <si>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</si>
  <si>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</si>
  <si>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</si>
  <si>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</si>
  <si>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</si>
  <si>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</si>
  <si>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</si>
  <si>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</si>
  <si>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</si>
  <si>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</si>
  <si>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</si>
  <si>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</si>
  <si>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</si>
  <si>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</si>
  <si>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</si>
  <si>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</si>
  <si>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</si>
  <si>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</si>
  <si>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</si>
  <si>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</si>
  <si>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</si>
  <si>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</si>
  <si>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</si>
  <si>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</si>
  <si>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</si>
  <si>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</si>
  <si>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</si>
  <si>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</si>
  <si>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</si>
  <si>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</si>
  <si>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</si>
  <si>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</si>
  <si>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</si>
  <si>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</si>
  <si>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</si>
  <si>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</si>
  <si>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</si>
  <si>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</si>
  <si>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</si>
  <si>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</si>
  <si>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</si>
  <si>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</si>
  <si>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</si>
  <si>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</si>
  <si>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</si>
  <si>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</si>
  <si>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</si>
  <si>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</si>
  <si>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</si>
  <si>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</si>
  <si>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</si>
  <si>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</si>
  <si>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</si>
  <si>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</si>
  <si>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</si>
  <si>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</si>
  <si>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</si>
  <si>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</si>
  <si>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</si>
  <si>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</si>
  <si>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</si>
  <si>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</si>
  <si>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</si>
  <si>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</si>
  <si>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</si>
  <si>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</si>
  <si>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</si>
  <si>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</si>
  <si>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</si>
  <si>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</si>
  <si>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</si>
  <si>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</si>
  <si>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</si>
  <si>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</si>
  <si>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</si>
  <si>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</si>
  <si>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</si>
  <si>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</si>
  <si>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</si>
  <si>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</si>
  <si>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</si>
  <si>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</si>
  <si>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</si>
  <si>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</si>
  <si>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</si>
  <si>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</si>
  <si>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</si>
  <si>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</si>
  <si>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</si>
  <si>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</si>
  <si>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</si>
  <si>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</si>
  <si>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</si>
  <si>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</si>
  <si>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</si>
  <si>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</si>
  <si>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</si>
  <si>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</si>
  <si>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</si>
  <si>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</si>
  <si>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</si>
  <si>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</si>
  <si>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</si>
  <si>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</si>
  <si>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</si>
  <si>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</si>
  <si>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</si>
  <si>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</si>
  <si>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</si>
  <si>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</si>
  <si>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</si>
  <si>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</si>
  <si>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</si>
  <si>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</si>
  <si>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</si>
  <si>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</si>
  <si>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</si>
  <si>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</si>
  <si>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</si>
  <si>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</si>
  <si>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</si>
  <si>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</si>
  <si>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</si>
  <si>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</si>
  <si>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</si>
  <si>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</si>
  <si>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</si>
  <si>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</si>
  <si>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</si>
  <si>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</si>
  <si>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</si>
  <si>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</si>
  <si>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</si>
  <si>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</si>
  <si>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</si>
  <si>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</si>
  <si>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</si>
  <si>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</si>
  <si>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</si>
  <si>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</si>
  <si>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</si>
  <si>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</si>
  <si>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</si>
  <si>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</si>
  <si>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</si>
  <si>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</si>
  <si>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</si>
  <si>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</si>
  <si>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</si>
  <si>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</si>
  <si>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</si>
  <si>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</si>
  <si>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</si>
  <si>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</si>
  <si>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</si>
  <si>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</si>
  <si>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</si>
  <si>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</si>
  <si>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</si>
  <si>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</si>
  <si>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</si>
  <si>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</si>
  <si>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</si>
  <si>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</si>
  <si>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</si>
  <si>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</si>
  <si>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</si>
  <si>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</si>
  <si>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</si>
  <si>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</si>
  <si>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</si>
  <si>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</si>
  <si>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</si>
  <si>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</si>
  <si>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</si>
  <si>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</si>
  <si>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</si>
  <si>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</si>
  <si>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</si>
  <si>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</si>
  <si>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</si>
  <si>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</si>
  <si>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</si>
  <si>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</si>
  <si>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</si>
  <si>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</si>
  <si>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</si>
  <si>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</si>
  <si>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</si>
  <si>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</si>
  <si>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</si>
  <si>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</si>
  <si>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</si>
  <si>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</si>
  <si>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</si>
  <si>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</si>
  <si>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</si>
  <si>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</si>
  <si>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</si>
  <si>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</si>
  <si>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</si>
  <si>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</si>
  <si>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</si>
  <si>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</si>
  <si>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</si>
  <si>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</si>
  <si>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</si>
  <si>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</si>
  <si>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</si>
  <si>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</si>
  <si>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</si>
  <si>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</si>
  <si>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</si>
  <si>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</si>
  <si>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</si>
  <si>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</si>
  <si>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</si>
  <si>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</si>
  <si>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</si>
  <si>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</si>
  <si>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</si>
  <si>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</si>
  <si>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</si>
  <si>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</si>
  <si>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</si>
  <si>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</si>
  <si>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</si>
  <si>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</si>
  <si>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</si>
  <si>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</si>
  <si>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</si>
  <si>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</si>
  <si>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</si>
  <si>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</si>
  <si>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</si>
  <si>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</si>
  <si>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</si>
  <si>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</si>
  <si>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</si>
  <si>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</si>
  <si>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</si>
  <si>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</si>
  <si>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</si>
  <si>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</si>
  <si>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</si>
  <si>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</si>
  <si>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</si>
  <si>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</si>
  <si>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</si>
  <si>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</si>
  <si>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</si>
  <si>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</si>
  <si>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</si>
  <si>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</si>
  <si>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</si>
  <si>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</si>
  <si>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</si>
  <si>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</si>
  <si>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</si>
  <si>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</si>
  <si>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</si>
  <si>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</si>
  <si>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</si>
  <si>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</si>
  <si>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</si>
  <si>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</si>
  <si>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</si>
  <si>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</si>
  <si>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</si>
  <si>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</si>
  <si>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</si>
  <si>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</si>
  <si>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</si>
  <si>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</si>
  <si>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</si>
  <si>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</si>
  <si>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</si>
  <si>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</si>
  <si>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</si>
  <si>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</si>
  <si>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</si>
  <si>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</si>
  <si>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</si>
  <si>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</si>
  <si>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</si>
  <si>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</si>
  <si>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</si>
  <si>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</si>
  <si>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</si>
  <si>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</si>
  <si>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</si>
  <si>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</si>
  <si>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</si>
  <si>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</si>
  <si>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</si>
  <si>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</si>
  <si>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</si>
  <si>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</si>
  <si>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</si>
  <si>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</si>
  <si>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</si>
  <si>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</si>
  <si>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</si>
  <si>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</si>
  <si>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</si>
  <si>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</si>
  <si>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</si>
  <si>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</si>
  <si>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</si>
  <si>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</si>
  <si>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</si>
  <si>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</si>
  <si>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</si>
  <si>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</si>
  <si>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</si>
  <si>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</si>
  <si>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</si>
  <si>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</si>
  <si>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</si>
  <si>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</si>
  <si>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</si>
  <si>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</si>
  <si>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</si>
  <si>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</si>
  <si>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</si>
  <si>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</si>
  <si>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</si>
  <si>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</si>
  <si>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</si>
  <si>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</si>
  <si>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</si>
  <si>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</si>
  <si>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</si>
  <si>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</si>
  <si>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</si>
  <si>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</si>
  <si>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</si>
  <si>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</si>
  <si>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</si>
  <si>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</si>
  <si>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</si>
  <si>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</si>
  <si>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</si>
  <si>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</si>
  <si>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</si>
  <si>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</si>
  <si>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</si>
  <si>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</si>
  <si>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</si>
  <si>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</si>
  <si>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</si>
  <si>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</si>
  <si>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</si>
  <si>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</si>
  <si>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</si>
  <si>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</si>
  <si>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</si>
  <si>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</si>
  <si>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</si>
  <si>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</si>
  <si>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</si>
  <si>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</si>
  <si>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</si>
  <si>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</si>
  <si>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</si>
  <si>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</si>
  <si>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</si>
  <si>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</si>
  <si>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</si>
  <si>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</si>
  <si>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</si>
  <si>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</si>
  <si>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</si>
  <si>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</si>
  <si>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</si>
  <si>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</si>
  <si>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</si>
  <si>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</si>
  <si>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</si>
  <si>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</si>
  <si>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</si>
  <si>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</si>
  <si>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</si>
  <si>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</si>
  <si>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</si>
  <si>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</si>
  <si>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</si>
  <si>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</si>
  <si>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</si>
  <si>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</si>
  <si>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</si>
  <si>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</si>
  <si>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</si>
  <si>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</si>
  <si>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</si>
  <si>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</si>
  <si>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</si>
  <si>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</si>
  <si>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</si>
  <si>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</si>
  <si>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</si>
  <si>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</si>
  <si>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</si>
  <si>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</si>
  <si>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</si>
  <si>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</si>
  <si>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</si>
  <si>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</si>
  <si>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</si>
  <si>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</si>
  <si>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</si>
  <si>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</si>
  <si>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</si>
  <si>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</si>
  <si>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</si>
  <si>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</si>
  <si>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</si>
  <si>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</si>
  <si>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</si>
  <si>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</si>
  <si>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</si>
  <si>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</si>
  <si>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</si>
  <si>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</si>
  <si>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</si>
  <si>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</si>
  <si>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</si>
  <si>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</si>
  <si>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</si>
  <si>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</si>
  <si>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</si>
  <si>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</si>
  <si>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</si>
  <si>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</si>
  <si>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</si>
  <si>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</si>
  <si>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</si>
  <si>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</si>
  <si>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</si>
  <si>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</si>
  <si>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</si>
  <si>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</si>
  <si>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</si>
  <si>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</si>
  <si>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</si>
  <si>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</si>
  <si>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</si>
  <si>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</si>
  <si>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</si>
  <si>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</si>
  <si>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</si>
  <si>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</si>
  <si>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</si>
  <si>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</si>
  <si>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</si>
  <si>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</si>
  <si>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</si>
  <si>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</si>
  <si>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</si>
  <si>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</si>
  <si>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</si>
  <si>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</si>
  <si>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</si>
  <si>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</si>
  <si>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</si>
  <si>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</si>
  <si>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</si>
  <si>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</si>
  <si>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</si>
  <si>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</si>
  <si>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</si>
  <si>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</si>
  <si>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</si>
  <si>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</si>
  <si>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</si>
  <si>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</si>
  <si>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</si>
  <si>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</si>
  <si>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</si>
  <si>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</si>
  <si>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</si>
  <si>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</si>
  <si>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</si>
  <si>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</si>
  <si>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</si>
  <si>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</si>
  <si>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</si>
  <si>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</si>
  <si>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</si>
  <si>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</si>
  <si>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</si>
  <si>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</si>
  <si>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</si>
  <si>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</si>
  <si>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</si>
  <si>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</si>
  <si>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</si>
  <si>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</si>
  <si>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</si>
  <si>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</si>
  <si>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</si>
  <si>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</si>
  <si>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</si>
  <si>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</si>
  <si>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</si>
  <si>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</si>
  <si>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</si>
  <si>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</si>
  <si>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</si>
  <si>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</si>
  <si>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</si>
  <si>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</si>
  <si>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</si>
  <si>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</si>
  <si>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</si>
  <si>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</si>
  <si>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</si>
  <si>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</si>
  <si>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</si>
  <si>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</si>
  <si>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</si>
  <si>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</si>
  <si>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</si>
  <si>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</si>
  <si>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</si>
  <si>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</si>
  <si>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</si>
  <si>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</si>
  <si>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</si>
  <si>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</si>
  <si>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</si>
  <si>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</si>
  <si>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</si>
  <si>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</si>
  <si>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</si>
  <si>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</si>
  <si>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</si>
  <si>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</si>
  <si>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</si>
  <si>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</si>
  <si>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</si>
  <si>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</si>
  <si>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</si>
  <si>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</si>
  <si>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</si>
  <si>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</si>
  <si>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</si>
  <si>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</si>
  <si>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</si>
  <si>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</si>
  <si>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</si>
  <si>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</si>
  <si>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</si>
  <si>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</si>
  <si>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</si>
  <si>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</si>
  <si>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</si>
  <si>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</si>
  <si>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</si>
  <si>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</si>
  <si>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</si>
  <si>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</si>
  <si>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</si>
  <si>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</si>
  <si>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</si>
  <si>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</si>
  <si>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</si>
  <si>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</si>
  <si>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</si>
  <si>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</si>
  <si>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</si>
  <si>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</si>
  <si>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</si>
  <si>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</si>
  <si>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</si>
  <si>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</si>
  <si>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</si>
  <si>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</si>
  <si>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</si>
  <si>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</si>
  <si>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</si>
  <si>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</si>
  <si>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</si>
  <si>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</si>
  <si>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</si>
  <si>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</si>
  <si>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</si>
  <si>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</si>
  <si>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</si>
  <si>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</si>
  <si>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</si>
  <si>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</si>
  <si>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</si>
  <si>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</si>
  <si>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</si>
  <si>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</si>
  <si>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</si>
  <si>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</si>
  <si>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</si>
  <si>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</si>
  <si>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</si>
  <si>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</si>
  <si>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</si>
  <si>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</si>
  <si>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</si>
  <si>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</si>
  <si>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</si>
  <si>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</si>
  <si>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</si>
  <si>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</si>
  <si>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</si>
  <si>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</si>
  <si>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</si>
  <si>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</si>
  <si>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</si>
  <si>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</si>
  <si>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</si>
  <si>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</si>
  <si>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</si>
  <si>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</si>
  <si>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</si>
  <si>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</si>
  <si>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</si>
  <si>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</si>
  <si>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</si>
  <si>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</si>
  <si>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</si>
  <si>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</si>
  <si>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</si>
  <si>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</si>
  <si>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</si>
  <si>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</si>
  <si>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</si>
  <si>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</si>
  <si>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</si>
  <si>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</si>
  <si>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</si>
  <si>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</si>
  <si>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</si>
  <si>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</si>
  <si>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</si>
  <si>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</si>
  <si>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</si>
  <si>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</si>
  <si>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</si>
  <si>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</si>
  <si>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</si>
  <si>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</si>
  <si>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</si>
  <si>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</si>
  <si>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</si>
  <si>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</si>
  <si>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</si>
  <si>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</si>
  <si>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</si>
  <si>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</si>
  <si>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</si>
  <si>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</si>
  <si>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</si>
  <si>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</si>
  <si>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</si>
  <si>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</si>
  <si>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</si>
  <si>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</si>
  <si>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</si>
  <si>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</si>
  <si>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</si>
  <si>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</si>
  <si>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</si>
  <si>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</si>
  <si>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</si>
  <si>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</si>
  <si>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</si>
  <si>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</si>
  <si>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</si>
  <si>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</si>
  <si>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</si>
  <si>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</si>
  <si>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</si>
  <si>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</si>
  <si>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</si>
  <si>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</si>
  <si>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</si>
  <si>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</si>
  <si>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</si>
  <si>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</si>
  <si>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</si>
  <si>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</si>
  <si>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</si>
  <si>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</si>
  <si>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</si>
  <si>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</si>
  <si>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</si>
  <si>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</si>
  <si>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</si>
  <si>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</si>
  <si>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</si>
  <si>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</si>
  <si>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</si>
  <si>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</si>
  <si>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</si>
  <si>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</si>
  <si>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</si>
  <si>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</si>
  <si>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</si>
  <si>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</si>
  <si>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</si>
  <si>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</si>
  <si>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</si>
  <si>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</si>
  <si>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</si>
  <si>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</si>
  <si>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</si>
  <si>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</si>
  <si>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</si>
  <si>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</si>
  <si>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</si>
  <si>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</si>
  <si>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</si>
  <si>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</si>
  <si>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</si>
  <si>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</si>
  <si>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</si>
  <si>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</si>
  <si>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</si>
  <si>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</si>
  <si>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</si>
  <si>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</si>
  <si>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</si>
  <si>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</si>
  <si>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</si>
  <si>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</si>
  <si>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</si>
  <si>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</si>
  <si>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</si>
  <si>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</si>
  <si>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</si>
  <si>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</si>
  <si>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</si>
  <si>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</si>
  <si>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</si>
  <si>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</si>
  <si>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</si>
  <si>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</si>
  <si>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</si>
  <si>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</si>
  <si>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</si>
  <si>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</si>
  <si>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</si>
  <si>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</si>
  <si>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</si>
  <si>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</si>
  <si>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</si>
  <si>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</si>
  <si>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</si>
  <si>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</si>
  <si>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</si>
  <si>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</si>
  <si>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</si>
  <si>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</si>
  <si>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</si>
  <si>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</si>
  <si>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</si>
  <si>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</si>
  <si>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</si>
  <si>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</si>
  <si>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</si>
  <si>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</si>
  <si>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</si>
  <si>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</si>
  <si>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</si>
  <si>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</si>
  <si>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</si>
  <si>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</si>
  <si>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</si>
  <si>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</si>
  <si>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</si>
  <si>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</si>
  <si>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</si>
  <si>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</si>
  <si>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</si>
  <si>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</si>
  <si>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</si>
  <si>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</si>
  <si>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</si>
  <si>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</si>
  <si>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</si>
  <si>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</si>
  <si>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</si>
  <si>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</si>
  <si>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</si>
  <si>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</si>
  <si>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</si>
  <si>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</si>
  <si>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</si>
  <si>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</si>
  <si>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</si>
  <si>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</si>
  <si>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</si>
  <si>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</si>
  <si>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</si>
  <si>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</si>
  <si>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</si>
  <si>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</si>
  <si>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</si>
  <si>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</si>
  <si>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</si>
  <si>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</si>
  <si>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</si>
  <si>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</si>
  <si>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</si>
  <si>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</si>
  <si>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</si>
  <si>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</si>
  <si>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</si>
  <si>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</si>
  <si>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</si>
  <si>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</si>
  <si>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</si>
  <si>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</si>
  <si>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</si>
  <si>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</si>
  <si>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</si>
  <si>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</si>
  <si>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</si>
  <si>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</si>
  <si>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</si>
  <si>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</si>
  <si>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</si>
  <si>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</si>
  <si>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</si>
  <si>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</si>
  <si>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</si>
  <si>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</si>
  <si>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</si>
  <si>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</si>
  <si>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</si>
  <si>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</si>
  <si>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</si>
  <si>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</si>
  <si>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</si>
  <si>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</si>
  <si>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</si>
  <si>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</si>
  <si>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</si>
  <si>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</si>
  <si>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</si>
  <si>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</si>
  <si>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</si>
  <si>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</si>
  <si>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</si>
  <si>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</si>
  <si>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</si>
  <si>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</si>
  <si>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</si>
  <si>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</si>
  <si>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</si>
  <si>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</si>
  <si>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</si>
  <si>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</si>
  <si>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</si>
  <si>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</si>
  <si>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</si>
  <si>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</si>
  <si>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</si>
  <si>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</si>
  <si>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</si>
  <si>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</si>
  <si>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</si>
  <si>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</si>
  <si>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</si>
  <si>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</si>
  <si>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</si>
  <si>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</si>
  <si>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</si>
  <si>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</si>
  <si>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</si>
  <si>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</si>
  <si>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</si>
  <si>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</si>
  <si>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</si>
  <si>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</si>
  <si>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</si>
  <si>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</si>
  <si>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</si>
  <si>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</si>
  <si>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</si>
  <si>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</si>
  <si>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</si>
  <si>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</si>
  <si>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</si>
  <si>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</si>
  <si>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</si>
  <si>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</si>
  <si>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</si>
  <si>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</si>
  <si>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</si>
  <si>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</si>
  <si>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</si>
  <si>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</si>
  <si>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</si>
  <si>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</si>
  <si>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</si>
  <si>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</si>
  <si>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</si>
  <si>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</si>
  <si>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</si>
  <si>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</si>
  <si>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</si>
  <si>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</si>
  <si>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</si>
  <si>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</si>
  <si>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</si>
  <si>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</si>
  <si>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</si>
  <si>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</si>
  <si>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</si>
  <si>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</si>
  <si>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</si>
  <si>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</si>
  <si>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</si>
  <si>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</si>
  <si>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</si>
  <si>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</si>
  <si>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</si>
  <si>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</si>
  <si>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</si>
  <si>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</si>
  <si>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</si>
  <si>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</si>
  <si>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</si>
  <si>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</si>
  <si>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</si>
  <si>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</si>
  <si>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</si>
  <si>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</si>
  <si>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</si>
  <si>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</si>
  <si>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</si>
  <si>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</si>
  <si>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</si>
  <si>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</si>
  <si>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</si>
  <si>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</si>
  <si>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</si>
  <si>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</si>
  <si>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</si>
  <si>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</si>
  <si>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</si>
  <si>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</si>
  <si>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</si>
  <si>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</si>
  <si>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</si>
  <si>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</si>
  <si>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</si>
  <si>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</si>
  <si>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</si>
  <si>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</si>
  <si>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</si>
  <si>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</si>
  <si>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</si>
  <si>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</si>
  <si>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</si>
  <si>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</si>
  <si>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</si>
  <si>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</si>
  <si>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</si>
  <si>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</si>
  <si>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</si>
  <si>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</si>
  <si>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</si>
  <si>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</si>
  <si>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</si>
  <si>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</si>
  <si>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</si>
  <si>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</si>
  <si>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</si>
  <si>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</si>
  <si>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</si>
  <si>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</si>
  <si>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</si>
  <si>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</si>
  <si>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</si>
  <si>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</si>
  <si>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</si>
  <si>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</si>
  <si>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</si>
  <si>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</si>
  <si>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</si>
  <si>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</si>
  <si>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</si>
  <si>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</si>
  <si>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</si>
  <si>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</si>
  <si>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</si>
  <si>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</si>
  <si>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</si>
  <si>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</si>
  <si>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</si>
  <si>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</si>
  <si>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</si>
  <si>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</si>
  <si>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</si>
  <si>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</si>
  <si>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</si>
  <si>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</si>
  <si>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</si>
  <si>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</si>
  <si>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</si>
  <si>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</si>
  <si>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</si>
  <si>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</si>
  <si>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</si>
  <si>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</si>
  <si>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</si>
  <si>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</si>
  <si>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</si>
  <si>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</si>
  <si>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</si>
  <si>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</si>
  <si>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</si>
  <si>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</si>
  <si>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</si>
  <si>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</si>
  <si>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</si>
  <si>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</si>
  <si>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</si>
  <si>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</si>
  <si>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</si>
  <si>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</si>
  <si>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</si>
  <si>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</si>
  <si>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</si>
  <si>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</si>
  <si>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</si>
  <si>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</si>
  <si>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</si>
  <si>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</si>
  <si>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</si>
  <si>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</si>
  <si>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</si>
  <si>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</si>
  <si>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</si>
  <si>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</si>
  <si>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</si>
  <si>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</si>
  <si>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</si>
  <si>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</si>
  <si>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</si>
  <si>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</si>
  <si>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</si>
  <si>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</si>
  <si>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</si>
  <si>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</si>
  <si>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</si>
  <si>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</si>
  <si>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</si>
  <si>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</si>
  <si>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</si>
  <si>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</si>
  <si>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</si>
  <si>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</si>
  <si>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</si>
  <si>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</si>
  <si>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</si>
  <si>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</si>
  <si>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</si>
  <si>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</si>
  <si>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</si>
  <si>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</si>
  <si>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</si>
  <si>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</si>
  <si>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</si>
  <si>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</si>
  <si>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</si>
  <si>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</si>
  <si>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</si>
  <si>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</si>
  <si>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</si>
  <si>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</si>
  <si>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</si>
  <si>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</si>
  <si>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</si>
  <si>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</si>
  <si>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</si>
  <si>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</si>
  <si>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</si>
  <si>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</si>
  <si>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</si>
  <si>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</si>
  <si>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</si>
  <si>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</si>
  <si>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</si>
  <si>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</si>
  <si>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</si>
  <si>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</si>
  <si>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</si>
  <si>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</si>
  <si>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</si>
  <si>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</si>
  <si>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</si>
  <si>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</si>
  <si>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</si>
  <si>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</si>
  <si>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</si>
  <si>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</si>
  <si>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</si>
  <si>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</si>
  <si>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</si>
  <si>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</si>
  <si>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</si>
  <si>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</si>
  <si>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</si>
  <si>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</si>
  <si>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</si>
  <si>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</si>
  <si>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</si>
  <si>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</si>
  <si>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</si>
  <si>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</si>
  <si>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</si>
  <si>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</si>
  <si>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</si>
  <si>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</si>
  <si>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</si>
  <si>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</si>
  <si>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</si>
  <si>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</si>
  <si>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</si>
  <si>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</si>
  <si>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</si>
  <si>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</si>
  <si>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</si>
  <si>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</si>
  <si>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</si>
  <si>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</si>
  <si>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</si>
  <si>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</si>
  <si>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</si>
  <si>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</si>
  <si>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</si>
  <si>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</si>
  <si>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</si>
  <si>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</si>
  <si>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</si>
  <si>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</si>
  <si>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</si>
  <si>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</si>
  <si>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</si>
  <si>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</si>
  <si>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</si>
  <si>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</si>
  <si>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</si>
  <si>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</si>
  <si>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</si>
  <si>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</si>
  <si>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</si>
  <si>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</si>
  <si>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</si>
  <si>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</si>
  <si>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</si>
  <si>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</si>
  <si>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</si>
  <si>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</si>
  <si>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</si>
  <si>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</si>
  <si>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</si>
  <si>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</si>
  <si>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</si>
  <si>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</si>
  <si>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</si>
  <si>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</si>
  <si>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</si>
  <si>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</si>
  <si>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</si>
  <si>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</si>
  <si>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</si>
  <si>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</si>
  <si>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</si>
  <si>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</si>
  <si>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</si>
  <si>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</si>
  <si>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</si>
  <si>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</si>
  <si>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</si>
  <si>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</si>
  <si>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</si>
  <si>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</si>
  <si>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</si>
  <si>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</si>
  <si>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</si>
  <si>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</si>
  <si>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</si>
  <si>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</si>
  <si>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</si>
  <si>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</si>
  <si>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</si>
  <si>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</si>
  <si>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</si>
  <si>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</si>
  <si>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</si>
  <si>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</si>
  <si>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</si>
  <si>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</si>
  <si>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</si>
  <si>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</si>
  <si>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</si>
  <si>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</si>
  <si>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</si>
  <si>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</si>
  <si>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</si>
  <si>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</si>
  <si>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</si>
  <si>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</si>
  <si>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</si>
  <si>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</si>
  <si>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</si>
  <si>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</si>
  <si>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</si>
  <si>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</si>
  <si>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</si>
  <si>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</si>
  <si>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</si>
  <si>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</si>
  <si>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</si>
  <si>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</si>
  <si>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</si>
  <si>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</si>
  <si>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</si>
  <si>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</si>
  <si>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</si>
  <si>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</si>
  <si>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</si>
  <si>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</si>
  <si>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</si>
  <si>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</si>
  <si>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</si>
  <si>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</si>
  <si>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</si>
  <si>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</si>
  <si>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</si>
  <si>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</si>
  <si>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</si>
  <si>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</si>
  <si>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</si>
  <si>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</si>
  <si>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</si>
  <si>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</si>
  <si>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</si>
  <si>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</si>
  <si>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</si>
  <si>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</si>
  <si>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</si>
  <si>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</si>
  <si>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</si>
  <si>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</si>
  <si>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</si>
  <si>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</si>
  <si>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</si>
  <si>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</si>
  <si>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</si>
  <si>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</si>
  <si>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</si>
  <si>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</si>
  <si>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</si>
  <si>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</si>
  <si>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</si>
  <si>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</si>
  <si>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</si>
  <si>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</si>
  <si>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</si>
  <si>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</si>
  <si>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</si>
  <si>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</si>
  <si>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</si>
  <si>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</si>
  <si>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</si>
  <si>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</si>
  <si>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</si>
  <si>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</si>
  <si>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</si>
  <si>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</si>
  <si>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</si>
  <si>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</si>
  <si>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</si>
  <si>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</si>
  <si>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</si>
  <si>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</si>
  <si>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</si>
  <si>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</si>
  <si>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</si>
  <si>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</si>
  <si>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</si>
  <si>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</si>
  <si>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</si>
  <si>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</si>
  <si>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</si>
  <si>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</si>
  <si>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</si>
  <si>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</si>
  <si>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</si>
  <si>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</si>
  <si>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</si>
  <si>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</si>
  <si>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</si>
  <si>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</si>
  <si>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</si>
  <si>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</si>
  <si>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</si>
  <si>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</si>
  <si>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</si>
  <si>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</si>
  <si>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</si>
  <si>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</si>
  <si>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</si>
  <si>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</si>
  <si>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</si>
  <si>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</si>
  <si>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</si>
  <si>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</si>
  <si>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</si>
  <si>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</si>
  <si>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</si>
  <si>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</si>
  <si>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</si>
  <si>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</si>
  <si>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</si>
  <si>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</si>
  <si>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</si>
  <si>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</si>
  <si>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</si>
  <si>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</si>
  <si>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</si>
  <si>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</si>
  <si>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</si>
  <si>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</si>
  <si>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</si>
  <si>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</si>
  <si>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</si>
  <si>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</si>
  <si>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</si>
  <si>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</si>
  <si>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</si>
  <si>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</si>
  <si>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</si>
  <si>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</si>
  <si>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</si>
  <si>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</si>
  <si>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</si>
  <si>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</si>
  <si>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</si>
  <si>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</si>
  <si>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</si>
  <si>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</si>
  <si>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</si>
  <si>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</si>
  <si>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</si>
  <si>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</si>
  <si>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</si>
  <si>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</si>
  <si>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</si>
  <si>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</si>
  <si>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</si>
  <si>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</si>
  <si>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</si>
  <si>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</si>
  <si>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</si>
  <si>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</si>
  <si>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</si>
  <si>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</si>
  <si>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</si>
  <si>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</si>
  <si>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</si>
  <si>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</si>
  <si>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</si>
  <si>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</si>
  <si>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</si>
  <si>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</si>
  <si>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</si>
  <si>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</si>
  <si>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</si>
  <si>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</si>
  <si>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</si>
  <si>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</si>
  <si>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</si>
  <si>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</si>
  <si>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</si>
  <si>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</si>
  <si>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</si>
  <si>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</si>
  <si>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</si>
  <si>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</si>
  <si>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</si>
  <si>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</si>
  <si>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</si>
  <si>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</si>
  <si>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</si>
  <si>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</si>
  <si>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</si>
  <si>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</si>
  <si>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</si>
  <si>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</si>
  <si>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</si>
  <si>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</si>
  <si>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</si>
  <si>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</si>
  <si>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</si>
  <si>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</si>
  <si>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</si>
  <si>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</si>
  <si>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</si>
  <si>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</si>
  <si>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</si>
  <si>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</si>
  <si>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</si>
  <si>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</si>
  <si>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</si>
  <si>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</si>
  <si>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</si>
  <si>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</si>
  <si>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</si>
  <si>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</si>
  <si>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</si>
  <si>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</si>
  <si>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</si>
  <si>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</si>
  <si>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</si>
  <si>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</si>
  <si>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</si>
  <si>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</si>
  <si>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</si>
  <si>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</si>
  <si>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</si>
  <si>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</si>
  <si>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</si>
  <si>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</si>
  <si>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</si>
  <si>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</si>
  <si>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</si>
  <si>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</si>
  <si>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</si>
  <si>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</si>
  <si>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</si>
  <si>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</si>
  <si>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</si>
  <si>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</si>
  <si>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</si>
  <si>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</si>
  <si>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</si>
  <si>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</si>
  <si>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</si>
  <si>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</si>
  <si>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</si>
  <si>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</si>
  <si>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</si>
  <si>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</si>
  <si>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</si>
  <si>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</si>
  <si>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</si>
  <si>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</si>
  <si>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</si>
  <si>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</si>
  <si>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</si>
  <si>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</si>
  <si>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</si>
  <si>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</si>
  <si>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</si>
  <si>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</si>
  <si>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</si>
  <si>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</si>
  <si>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</si>
  <si>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</si>
  <si>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</si>
  <si>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</si>
  <si>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</si>
  <si>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</si>
  <si>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</si>
  <si>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</si>
  <si>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</si>
  <si>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</si>
  <si>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</si>
  <si>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</si>
  <si>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</si>
  <si>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</si>
  <si>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</si>
  <si>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</si>
  <si>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</si>
  <si>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</si>
  <si>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</si>
  <si>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</si>
  <si>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</si>
  <si>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</si>
  <si>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</si>
  <si>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</si>
  <si>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</si>
  <si>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</si>
  <si>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</si>
  <si>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</si>
  <si>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</si>
  <si>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</si>
  <si>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</si>
  <si>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</si>
  <si>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</si>
  <si>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</si>
  <si>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</si>
  <si>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</si>
  <si>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</si>
  <si>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</si>
  <si>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</si>
  <si>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</si>
  <si>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</si>
  <si>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</si>
  <si>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</si>
  <si>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</si>
  <si>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</si>
  <si>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</si>
  <si>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</si>
  <si>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</si>
  <si>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</si>
  <si>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</si>
  <si>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</si>
  <si>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</si>
  <si>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</si>
  <si>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</si>
  <si>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</si>
  <si>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</si>
  <si>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</si>
  <si>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</si>
  <si>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</si>
  <si>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</si>
  <si>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</si>
  <si>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</si>
  <si>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</si>
  <si>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</si>
  <si>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</si>
  <si>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</si>
  <si>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</si>
  <si>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</si>
  <si>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</si>
  <si>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</si>
  <si>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</si>
  <si>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</si>
  <si>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</si>
  <si>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</si>
  <si>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</si>
  <si>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</si>
  <si>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</si>
  <si>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</si>
  <si>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</si>
  <si>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</si>
  <si>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</si>
  <si>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</si>
  <si>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</si>
  <si>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</si>
  <si>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</si>
  <si>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</si>
  <si>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</si>
  <si>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</si>
  <si>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</si>
  <si>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</si>
  <si>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</si>
  <si>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</si>
  <si>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</si>
  <si>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</si>
  <si>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</si>
  <si>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</si>
  <si>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</si>
  <si>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</si>
  <si>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</si>
  <si>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</si>
  <si>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</si>
  <si>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</si>
  <si>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</si>
  <si>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</si>
  <si>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</si>
  <si>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</si>
  <si>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</si>
  <si>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</si>
  <si>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</si>
  <si>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</si>
  <si>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</si>
  <si>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</si>
  <si>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</si>
  <si>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</si>
  <si>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</si>
  <si>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</si>
  <si>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</si>
  <si>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</si>
  <si>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</si>
  <si>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</si>
  <si>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</si>
  <si>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</si>
  <si>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</si>
  <si>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</si>
  <si>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</si>
  <si>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</si>
  <si>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</si>
  <si>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</si>
  <si>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</si>
  <si>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</si>
  <si>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</si>
  <si>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</si>
  <si>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</si>
  <si>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</si>
  <si>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</si>
  <si>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</si>
  <si>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</si>
  <si>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</si>
  <si>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</si>
  <si>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</si>
  <si>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</si>
  <si>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</si>
  <si>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</si>
  <si>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</si>
  <si>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</si>
  <si>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</si>
  <si>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</si>
  <si>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</si>
  <si>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</si>
  <si>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</si>
  <si>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</si>
  <si>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</si>
  <si>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</si>
  <si>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</si>
  <si>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</si>
  <si>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</si>
  <si>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</si>
  <si>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</si>
  <si>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</si>
  <si>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</si>
  <si>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</si>
  <si>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</si>
  <si>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</si>
  <si>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</si>
  <si>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</si>
  <si>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</si>
  <si>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</si>
  <si>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</si>
  <si>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</si>
  <si>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</si>
  <si>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</si>
  <si>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</si>
  <si>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</si>
  <si>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</si>
  <si>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</si>
  <si>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</si>
  <si>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</si>
  <si>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</si>
  <si>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</si>
  <si>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</si>
  <si>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</si>
  <si>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</si>
  <si>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</si>
  <si>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</si>
  <si>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</si>
  <si>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</si>
  <si>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</si>
  <si>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</si>
  <si>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</si>
  <si>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</si>
  <si>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</si>
  <si>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</si>
  <si>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</si>
  <si>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</si>
  <si>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</si>
  <si>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</si>
  <si>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</si>
  <si>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</si>
  <si>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</si>
  <si>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</si>
  <si>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</si>
  <si>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</si>
  <si>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</si>
  <si>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</si>
  <si>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</si>
  <si>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</si>
  <si>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</si>
  <si>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</si>
  <si>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</si>
  <si>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</si>
  <si>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</si>
  <si>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</si>
  <si>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</si>
  <si>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</si>
  <si>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</si>
  <si>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</si>
  <si>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</si>
  <si>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</si>
  <si>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</si>
  <si>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</si>
  <si>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</si>
  <si>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</si>
  <si>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</si>
  <si>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</si>
  <si>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</si>
  <si>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</si>
  <si>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</si>
  <si>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</si>
  <si>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</si>
  <si>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</si>
  <si>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</si>
  <si>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</si>
  <si>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</si>
  <si>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</si>
  <si>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</si>
  <si>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</si>
  <si>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</si>
  <si>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</si>
  <si>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</si>
  <si>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</si>
  <si>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</si>
  <si>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</si>
  <si>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</si>
  <si>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</si>
  <si>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</si>
  <si>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</si>
  <si>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</si>
  <si>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</si>
  <si>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</si>
  <si>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</si>
  <si>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</si>
  <si>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</si>
  <si>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</si>
  <si>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</si>
  <si>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</si>
  <si>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</si>
  <si>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</si>
  <si>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</si>
  <si>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</si>
  <si>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</si>
  <si>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</si>
  <si>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</si>
  <si>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</si>
  <si>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</si>
  <si>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</si>
  <si>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</si>
  <si>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</si>
  <si>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</si>
  <si>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</si>
  <si>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</si>
  <si>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</si>
  <si>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</si>
  <si>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</si>
  <si>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</si>
  <si>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</si>
  <si>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</si>
  <si>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</si>
  <si>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</si>
  <si>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</si>
  <si>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</si>
  <si>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</si>
  <si>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</si>
  <si>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</si>
  <si>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</si>
  <si>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</si>
  <si>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</si>
  <si>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</si>
  <si>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</si>
  <si>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</si>
  <si>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</si>
  <si>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</si>
  <si>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</si>
  <si>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</si>
  <si>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</si>
  <si>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</si>
  <si>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</si>
  <si>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</si>
  <si>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</si>
  <si>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</si>
  <si>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</si>
  <si>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</si>
  <si>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</si>
  <si>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</si>
  <si>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</si>
  <si>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</si>
  <si>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</si>
  <si>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</si>
  <si>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</si>
  <si>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</si>
  <si>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</si>
  <si>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</si>
  <si>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</si>
  <si>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</si>
  <si>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</si>
  <si>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</si>
  <si>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</si>
  <si>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</si>
  <si>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</si>
  <si>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</si>
  <si>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</si>
  <si>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</si>
  <si>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</si>
  <si>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</si>
  <si>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</si>
  <si>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</si>
  <si>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</si>
  <si>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</si>
  <si>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</si>
  <si>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</si>
  <si>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</si>
  <si>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</si>
  <si>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</si>
  <si>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</si>
  <si>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</si>
  <si>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</si>
  <si>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</si>
  <si>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</si>
  <si>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</si>
  <si>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</si>
  <si>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</si>
  <si>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</si>
  <si>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</si>
  <si>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</si>
  <si>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</si>
  <si>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</si>
  <si>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</si>
  <si>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</si>
  <si>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</si>
  <si>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</si>
  <si>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</si>
  <si>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</si>
  <si>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</si>
  <si>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</si>
  <si>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</si>
  <si>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</si>
  <si>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</si>
  <si>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</si>
  <si>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</si>
  <si>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</si>
  <si>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</si>
  <si>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</si>
  <si>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</si>
  <si>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</si>
  <si>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</si>
  <si>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</si>
  <si>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</si>
  <si>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</si>
  <si>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</si>
  <si>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</si>
  <si>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</si>
  <si>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</si>
  <si>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</si>
  <si>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</si>
  <si>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</si>
  <si>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</si>
  <si>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</si>
  <si>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</si>
  <si>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</si>
  <si>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</si>
  <si>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</si>
  <si>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</si>
  <si>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</si>
  <si>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</si>
  <si>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</si>
  <si>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</si>
  <si>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</si>
  <si>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</si>
  <si>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</si>
  <si>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</si>
  <si>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</si>
  <si>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</si>
  <si>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</si>
  <si>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</si>
  <si>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</si>
  <si>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</si>
  <si>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</si>
  <si>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</si>
  <si>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</si>
  <si>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</si>
  <si>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</si>
  <si>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</si>
  <si>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</si>
  <si>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</si>
  <si>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</si>
  <si>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</si>
  <si>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</si>
  <si>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</si>
  <si>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</si>
  <si>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</si>
  <si>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</si>
  <si>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</si>
  <si>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</si>
  <si>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</si>
  <si>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</si>
  <si>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</si>
  <si>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</si>
  <si>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</si>
  <si>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</si>
  <si>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</si>
  <si>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</si>
  <si>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</si>
  <si>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</si>
  <si>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</si>
  <si>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</si>
  <si>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</si>
  <si>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</si>
  <si>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</si>
  <si>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</si>
  <si>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</si>
  <si>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</si>
  <si>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</si>
  <si>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</si>
  <si>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</si>
  <si>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</si>
  <si>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</si>
  <si>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</si>
  <si>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</si>
  <si>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</si>
  <si>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</si>
  <si>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</si>
  <si>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</si>
  <si>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</si>
  <si>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</si>
  <si>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</si>
  <si>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</si>
  <si>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</si>
  <si>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</si>
  <si>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</si>
  <si>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</si>
  <si>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</si>
  <si>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</si>
  <si>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</si>
  <si>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</si>
  <si>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</si>
  <si>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</si>
  <si>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</si>
  <si>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</si>
  <si>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</si>
  <si>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</si>
  <si>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</si>
  <si>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</si>
  <si>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</si>
  <si>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</si>
  <si>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</si>
  <si>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</si>
  <si>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</si>
  <si>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</si>
  <si>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</si>
  <si>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</si>
  <si>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</si>
  <si>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</si>
  <si>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</si>
  <si>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</si>
  <si>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</si>
  <si>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</si>
  <si>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</si>
  <si>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</si>
  <si>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</si>
  <si>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</si>
  <si>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</si>
  <si>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</si>
  <si>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</si>
  <si>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</si>
  <si>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</si>
  <si>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</si>
  <si>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</si>
  <si>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</si>
  <si>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</si>
  <si>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</si>
  <si>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</si>
  <si>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</si>
  <si>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</si>
  <si>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</si>
  <si>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</si>
  <si>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</si>
  <si>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</si>
  <si>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</si>
  <si>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</si>
  <si>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</si>
  <si>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</si>
  <si>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</si>
  <si>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</si>
  <si>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</si>
  <si>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</si>
  <si>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</si>
  <si>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</si>
  <si>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</si>
  <si>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</si>
  <si>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</si>
  <si>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</si>
  <si>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</si>
  <si>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</si>
  <si>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</si>
  <si>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</si>
  <si>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</si>
  <si>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</si>
  <si>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</si>
  <si>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</si>
  <si>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</si>
  <si>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</si>
  <si>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</si>
  <si>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</si>
  <si>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</si>
  <si>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</si>
  <si>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</si>
  <si>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</si>
  <si>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</si>
  <si>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</si>
  <si>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</si>
  <si>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</si>
  <si>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</si>
  <si>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</si>
  <si>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</si>
  <si>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</si>
  <si>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</si>
  <si>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</si>
  <si>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</si>
  <si>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</si>
  <si>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</si>
  <si>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</si>
  <si>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</si>
  <si>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</si>
  <si>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</si>
  <si>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</si>
  <si>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</si>
  <si>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</si>
  <si>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</si>
  <si>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</si>
  <si>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</si>
  <si>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</si>
  <si>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</si>
  <si>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</si>
  <si>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</si>
  <si>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</si>
  <si>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</si>
  <si>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</si>
  <si>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</si>
  <si>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</si>
  <si>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</si>
  <si>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</si>
  <si>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</si>
  <si>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</si>
  <si>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</si>
  <si>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</si>
  <si>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</si>
  <si>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</si>
  <si>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</si>
  <si>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</si>
  <si>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</si>
  <si>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</si>
  <si>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</si>
  <si>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</si>
  <si>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</si>
  <si>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</si>
  <si>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</si>
  <si>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</si>
  <si>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</si>
  <si>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</si>
  <si>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</si>
  <si>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</si>
  <si>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</si>
  <si>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</si>
  <si>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</si>
  <si>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</si>
  <si>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</si>
  <si>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</si>
  <si>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</si>
  <si>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</si>
  <si>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</si>
  <si>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</si>
  <si>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</si>
  <si>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</si>
  <si>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</si>
  <si>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</si>
  <si>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</si>
  <si>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</si>
  <si>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</si>
  <si>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</si>
  <si>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</si>
  <si>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</si>
  <si>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</si>
  <si>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</si>
  <si>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</si>
  <si>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</si>
  <si>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</si>
  <si>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</si>
  <si>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</si>
  <si>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</si>
  <si>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</si>
  <si>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</si>
  <si>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</si>
  <si>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</si>
  <si>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</si>
  <si>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</si>
  <si>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</si>
  <si>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</si>
  <si>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</si>
  <si>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</si>
  <si>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</si>
  <si>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</si>
  <si>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</si>
  <si>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</si>
  <si>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</si>
  <si>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</si>
  <si>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</si>
  <si>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</si>
  <si>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</si>
  <si>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</si>
  <si>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</si>
  <si>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</si>
  <si>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</si>
  <si>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</si>
  <si>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</si>
  <si>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</si>
  <si>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</si>
  <si>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</si>
  <si>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</si>
  <si>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</si>
  <si>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</si>
  <si>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</si>
  <si>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</si>
  <si>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</si>
  <si>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</si>
  <si>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</si>
  <si>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</si>
  <si>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</si>
  <si>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</si>
  <si>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</si>
  <si>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</si>
  <si>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</si>
  <si>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</si>
  <si>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</si>
  <si>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</si>
  <si>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</si>
  <si>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</si>
  <si>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</si>
  <si>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</si>
  <si>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</si>
  <si>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</si>
  <si>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</si>
  <si>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</si>
  <si>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</si>
  <si>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</si>
  <si>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</si>
  <si>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</si>
  <si>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</si>
  <si>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</si>
  <si>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</si>
  <si>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</si>
  <si>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</si>
  <si>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</si>
  <si>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</si>
  <si>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</si>
  <si>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</si>
  <si>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</si>
  <si>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</si>
  <si>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</si>
  <si>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</si>
  <si>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</si>
  <si>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</si>
  <si>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</si>
  <si>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</si>
  <si>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</si>
  <si>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</si>
  <si>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</si>
  <si>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</si>
  <si>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</si>
  <si>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</si>
  <si>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</si>
  <si>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</si>
  <si>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</si>
  <si>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</si>
  <si>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</si>
  <si>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</si>
  <si>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</si>
  <si>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</si>
  <si>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</si>
  <si>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</si>
  <si>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</si>
  <si>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</si>
  <si>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</si>
  <si>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</si>
  <si>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</si>
  <si>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</si>
  <si>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</si>
  <si>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</si>
  <si>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</si>
  <si>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</si>
  <si>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</si>
  <si>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</si>
  <si>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</si>
  <si>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</si>
  <si>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</si>
  <si>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</si>
  <si>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</si>
  <si>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</si>
  <si>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</si>
  <si>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</si>
  <si>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</si>
  <si>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</si>
  <si>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</si>
  <si>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</si>
  <si>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</si>
  <si>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</si>
  <si>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</si>
  <si>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</si>
  <si>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</si>
  <si>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</si>
  <si>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</si>
  <si>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</si>
  <si>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</si>
  <si>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</si>
  <si>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</si>
  <si>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</si>
  <si>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</si>
  <si>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</si>
  <si>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</si>
  <si>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</si>
  <si>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</si>
  <si>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</si>
  <si>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</si>
  <si>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</si>
  <si>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</si>
  <si>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</si>
  <si>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</si>
  <si>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</si>
  <si>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</si>
  <si>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</si>
  <si>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</si>
  <si>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</si>
  <si>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</si>
  <si>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</si>
  <si>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</si>
  <si>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</si>
  <si>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</si>
  <si>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</si>
  <si>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</si>
  <si>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</si>
  <si>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</si>
  <si>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</si>
  <si>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</si>
  <si>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</si>
  <si>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</si>
  <si>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</si>
  <si>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</si>
  <si>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</si>
  <si>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</si>
  <si>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</si>
  <si>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</si>
  <si>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</si>
  <si>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</si>
  <si>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</si>
  <si>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</si>
  <si>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</si>
  <si>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</si>
  <si>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</si>
  <si>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</si>
  <si>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</si>
  <si>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</si>
  <si>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</si>
  <si>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</si>
  <si>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</si>
  <si>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</si>
  <si>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</si>
  <si>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</si>
  <si>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</si>
  <si>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</si>
  <si>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</si>
  <si>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</si>
  <si>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</si>
  <si>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</si>
  <si>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</si>
  <si>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</si>
  <si>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</si>
  <si>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</si>
  <si>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</si>
  <si>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</si>
  <si>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</si>
  <si>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</si>
  <si>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</si>
  <si>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</si>
  <si>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</si>
  <si>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</si>
  <si>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</si>
  <si>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</si>
  <si>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</si>
  <si>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</si>
  <si>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</si>
  <si>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</si>
  <si>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</si>
  <si>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</si>
  <si>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</si>
  <si>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</si>
  <si>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</si>
  <si>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</si>
  <si>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</si>
  <si>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</si>
  <si>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</si>
  <si>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</si>
  <si>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</si>
  <si>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</si>
  <si>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</si>
  <si>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</si>
  <si>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</si>
  <si>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</si>
  <si>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</si>
  <si>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</si>
  <si>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</si>
  <si>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</si>
  <si>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</si>
  <si>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</si>
  <si>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</si>
  <si>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</si>
  <si>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</si>
  <si>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</si>
  <si>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</si>
  <si>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</si>
  <si>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</si>
  <si>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</si>
  <si>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</si>
  <si>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</si>
  <si>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</si>
  <si>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</si>
  <si>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</si>
  <si>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</si>
  <si>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</si>
  <si>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</si>
  <si>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</si>
  <si>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</si>
  <si>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</si>
  <si>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</si>
  <si>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</si>
  <si>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</si>
  <si>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</si>
  <si>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</si>
  <si>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</si>
  <si>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</si>
  <si>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</si>
  <si>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</si>
  <si>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</si>
  <si>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</si>
  <si>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</si>
  <si>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</si>
  <si>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</si>
  <si>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</si>
  <si>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</si>
  <si>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</si>
  <si>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</si>
  <si>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</si>
  <si>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</si>
  <si>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</si>
  <si>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</si>
  <si>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</si>
  <si>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</si>
  <si>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</si>
  <si>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</si>
  <si>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</si>
  <si>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</si>
  <si>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</si>
  <si>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</si>
  <si>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</si>
  <si>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</si>
  <si>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</si>
  <si>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</si>
  <si>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</si>
  <si>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</si>
  <si>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</si>
  <si>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</si>
  <si>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</si>
  <si>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</si>
  <si>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</si>
  <si>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</si>
  <si>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</si>
  <si>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</si>
  <si>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</si>
  <si>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</si>
  <si>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</si>
  <si>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</si>
  <si>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</si>
  <si>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</si>
  <si>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</si>
  <si>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</si>
  <si>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</si>
  <si>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</si>
  <si>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</si>
  <si>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</si>
  <si>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</si>
  <si>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</si>
  <si>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</si>
  <si>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</si>
  <si>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</si>
  <si>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</si>
  <si>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</si>
  <si>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</si>
  <si>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</si>
  <si>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</si>
  <si>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</si>
  <si>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</si>
  <si>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</si>
  <si>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</si>
  <si>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</si>
  <si>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</si>
  <si>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</si>
  <si>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</si>
  <si>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</si>
  <si>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</si>
  <si>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</si>
  <si>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</si>
  <si>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</si>
  <si>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</si>
  <si>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</si>
  <si>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</si>
  <si>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</si>
  <si>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</si>
  <si>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</si>
  <si>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</si>
  <si>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</si>
  <si>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</si>
  <si>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</si>
  <si>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</si>
  <si>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</si>
  <si>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</si>
  <si>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</si>
  <si>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</si>
  <si>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</si>
  <si>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</si>
  <si>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</si>
  <si>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</si>
  <si>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</si>
  <si>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</si>
  <si>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</si>
  <si>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</si>
  <si>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</si>
  <si>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</si>
  <si>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</si>
  <si>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</si>
  <si>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</si>
  <si>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</si>
  <si>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</si>
  <si>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</si>
  <si>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</si>
  <si>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</si>
  <si>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</si>
  <si>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</si>
  <si>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</si>
  <si>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</si>
  <si>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</si>
  <si>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</si>
  <si>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</si>
  <si>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</si>
  <si>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</si>
  <si>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</si>
  <si>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</si>
  <si>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</si>
  <si>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</si>
  <si>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</si>
  <si>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</si>
  <si>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</si>
  <si>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</si>
  <si>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</si>
  <si>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</si>
  <si>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</si>
  <si>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</si>
  <si>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</si>
  <si>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</si>
  <si>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</si>
  <si>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</si>
  <si>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</si>
  <si>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</si>
  <si>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</si>
  <si>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</si>
  <si>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</si>
  <si>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</si>
  <si>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</si>
  <si>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</si>
  <si>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</si>
  <si>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</si>
  <si>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</si>
  <si>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</si>
  <si>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</si>
  <si>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</si>
  <si>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</si>
  <si>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</si>
  <si>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</si>
  <si>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</si>
  <si>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</si>
  <si>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</si>
  <si>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</si>
  <si>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</si>
  <si>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</si>
  <si>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</si>
  <si>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</si>
  <si>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</si>
  <si>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</si>
  <si>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</si>
  <si>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</si>
  <si>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</si>
  <si>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</si>
  <si>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</si>
  <si>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</si>
  <si>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</si>
  <si>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</si>
  <si>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</si>
  <si>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</si>
  <si>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</si>
  <si>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</si>
  <si>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</si>
  <si>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</si>
  <si>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</si>
  <si>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</si>
  <si>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</si>
  <si>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</si>
  <si>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</si>
  <si>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</si>
  <si>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</si>
  <si>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</si>
  <si>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</si>
  <si>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</si>
  <si>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</si>
  <si>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</si>
  <si>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</si>
  <si>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</si>
  <si>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</si>
  <si>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</si>
  <si>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</si>
  <si>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</si>
  <si>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</si>
  <si>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</si>
  <si>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</si>
  <si>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</si>
  <si>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</si>
  <si>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</si>
  <si>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</si>
  <si>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</si>
  <si>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</si>
  <si>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</si>
  <si>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</si>
  <si>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</si>
  <si>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</si>
  <si>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</si>
  <si>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</si>
  <si>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</si>
  <si>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</si>
  <si>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</si>
  <si>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</si>
  <si>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</si>
  <si>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</si>
  <si>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</si>
  <si>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</si>
  <si>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</si>
  <si>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</si>
  <si>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</si>
  <si>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</si>
  <si>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</si>
  <si>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</si>
  <si>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</si>
  <si>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</si>
  <si>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</si>
  <si>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</si>
  <si>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</si>
  <si>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</si>
  <si>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</si>
  <si>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</si>
  <si>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</si>
  <si>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</si>
  <si>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</si>
  <si>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</si>
  <si>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</si>
  <si>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</si>
  <si>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</si>
  <si>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</si>
  <si>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</si>
  <si>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</si>
  <si>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</si>
  <si>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</si>
  <si>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</si>
  <si>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</si>
  <si>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</si>
  <si>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</si>
  <si>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</si>
  <si>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</si>
  <si>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</si>
  <si>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</si>
  <si>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</si>
  <si>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</si>
  <si>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</si>
  <si>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</si>
  <si>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</si>
  <si>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</si>
  <si>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</si>
  <si>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</si>
  <si>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</si>
  <si>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</si>
  <si>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</si>
  <si>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</si>
  <si>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</si>
  <si>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</si>
  <si>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</si>
  <si>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</si>
  <si>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</si>
  <si>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</si>
  <si>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</si>
  <si>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</si>
  <si>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</si>
  <si>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</si>
  <si>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</si>
  <si>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</si>
  <si>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</si>
  <si>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</si>
  <si>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</si>
  <si>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</si>
  <si>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</si>
  <si>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</si>
  <si>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</si>
  <si>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</si>
  <si>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</si>
  <si>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</si>
  <si>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</si>
  <si>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</si>
  <si>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</si>
  <si>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</si>
  <si>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</si>
  <si>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</si>
  <si>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</si>
  <si>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</si>
  <si>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</si>
  <si>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</si>
  <si>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</si>
  <si>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</si>
  <si>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</si>
  <si>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</si>
  <si>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</si>
  <si>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</si>
  <si>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</si>
  <si>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</si>
  <si>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</si>
  <si>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</si>
  <si>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</si>
  <si>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</si>
  <si>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</si>
  <si>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</si>
  <si>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</si>
  <si>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</si>
  <si>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</si>
  <si>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</si>
  <si>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</si>
  <si>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</si>
  <si>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</si>
  <si>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</si>
  <si>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</si>
  <si>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</si>
  <si>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</si>
  <si>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</si>
  <si>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</si>
  <si>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</si>
  <si>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</si>
  <si>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</si>
  <si>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</si>
  <si>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</si>
  <si>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</si>
  <si>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</si>
  <si>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</si>
  <si>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</si>
  <si>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</si>
  <si>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</si>
  <si>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</si>
  <si>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</si>
  <si>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</si>
  <si>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</si>
  <si>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</si>
  <si>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</si>
  <si>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</si>
  <si>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</si>
  <si>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</si>
  <si>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</si>
  <si>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</si>
  <si>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</si>
  <si>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</si>
  <si>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</si>
  <si>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</si>
  <si>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</si>
  <si>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</si>
  <si>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</si>
  <si>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</si>
  <si>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</si>
  <si>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</si>
  <si>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</si>
  <si>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</si>
  <si>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</si>
  <si>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</si>
  <si>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</si>
  <si>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</si>
  <si>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</si>
  <si>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</si>
  <si>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</si>
  <si>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</si>
  <si>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</si>
  <si>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</si>
  <si>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</si>
  <si>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</si>
  <si>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</si>
  <si>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</si>
  <si>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</si>
  <si>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</si>
  <si>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</si>
  <si>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</si>
  <si>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</si>
  <si>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</si>
  <si>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</si>
  <si>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</si>
  <si>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</si>
  <si>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</si>
  <si>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</si>
  <si>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</si>
  <si>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</si>
  <si>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</si>
  <si>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</si>
  <si>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</si>
  <si>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</si>
  <si>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</si>
  <si>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</si>
  <si>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</si>
  <si>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</si>
  <si>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</si>
  <si>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</si>
  <si>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</si>
  <si>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</si>
  <si>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</si>
  <si>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</si>
  <si>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</si>
  <si>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</si>
  <si>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</si>
  <si>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</si>
  <si>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</si>
  <si>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</si>
  <si>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</si>
  <si>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</si>
  <si>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</si>
  <si>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</si>
  <si>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</si>
  <si>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</si>
  <si>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</si>
  <si>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</si>
  <si>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</si>
  <si>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</si>
  <si>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</si>
  <si>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</si>
  <si>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</si>
  <si>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</si>
  <si>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</si>
  <si>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</si>
  <si>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</si>
  <si>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</si>
  <si>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</si>
  <si>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</si>
  <si>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</si>
  <si>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</si>
  <si>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</si>
  <si>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</si>
  <si>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</si>
  <si>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</si>
  <si>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</si>
  <si>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</si>
  <si>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</si>
  <si>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</si>
  <si>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</si>
  <si>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</si>
  <si>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</si>
  <si>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</si>
  <si>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</si>
  <si>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</si>
  <si>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</si>
  <si>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</si>
  <si>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</si>
  <si>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</si>
  <si>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</si>
  <si>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</si>
  <si>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</si>
  <si>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</si>
  <si>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</si>
  <si>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</si>
  <si>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</si>
  <si>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</si>
  <si>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</si>
  <si>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</si>
  <si>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</si>
  <si>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</si>
  <si>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</si>
  <si>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</si>
  <si>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</si>
  <si>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</si>
  <si>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</si>
  <si>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</si>
  <si>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</si>
  <si>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</si>
  <si>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</si>
  <si>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</si>
  <si>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</si>
  <si>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</si>
  <si>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</si>
  <si>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</si>
  <si>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</si>
  <si>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</si>
  <si>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</si>
  <si>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</si>
  <si>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</si>
  <si>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</si>
  <si>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</si>
  <si>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</si>
  <si>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</si>
  <si>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</si>
  <si>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</si>
  <si>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</si>
  <si>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</si>
  <si>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</si>
  <si>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</si>
  <si>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</si>
  <si>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</si>
  <si>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</si>
  <si>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</si>
  <si>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</si>
  <si>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</si>
  <si>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</si>
  <si>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</si>
  <si>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</si>
  <si>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</si>
  <si>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</si>
  <si>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</si>
  <si>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</si>
  <si>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</si>
  <si>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</si>
  <si>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</si>
  <si>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</si>
  <si>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</si>
  <si>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</si>
  <si>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</si>
  <si>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</si>
  <si>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</si>
  <si>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</si>
  <si>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</si>
  <si>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</si>
  <si>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</si>
  <si>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</si>
  <si>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</si>
  <si>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</si>
  <si>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</si>
  <si>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</si>
  <si>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</si>
  <si>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</si>
  <si>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</si>
  <si>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</si>
  <si>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</si>
  <si>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</si>
  <si>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</si>
  <si>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</si>
  <si>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</si>
  <si>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</si>
  <si>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</si>
  <si>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</si>
  <si>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</si>
  <si>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</si>
  <si>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</si>
  <si>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</si>
  <si>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</si>
  <si>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</si>
  <si>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</si>
  <si>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</si>
  <si>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</si>
  <si>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</si>
  <si>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</si>
  <si>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</si>
  <si>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</si>
  <si>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</si>
  <si>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</si>
  <si>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</si>
  <si>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</si>
  <si>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</si>
  <si>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</si>
  <si>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</si>
  <si>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</si>
  <si>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</si>
  <si>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</si>
  <si>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</si>
  <si>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</si>
  <si>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</si>
  <si>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</si>
  <si>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</si>
  <si>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</si>
  <si>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</si>
  <si>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</si>
  <si>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</si>
  <si>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</si>
  <si>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</si>
  <si>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</si>
  <si>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</si>
  <si>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</si>
  <si>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</si>
  <si>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</si>
  <si>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</si>
  <si>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</si>
  <si>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</si>
  <si>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</si>
  <si>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</si>
  <si>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</si>
  <si>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</si>
  <si>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</si>
  <si>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</si>
  <si>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</si>
  <si>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</si>
  <si>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</si>
  <si>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</si>
  <si>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</si>
  <si>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</si>
  <si>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</si>
  <si>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</si>
  <si>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</si>
  <si>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</si>
  <si>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</si>
  <si>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</si>
  <si>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</si>
  <si>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</si>
  <si>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</si>
  <si>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</si>
  <si>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</si>
  <si>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</si>
  <si>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</si>
  <si>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</si>
  <si>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</si>
  <si>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</si>
  <si>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</si>
  <si>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</si>
  <si>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</si>
  <si>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</si>
  <si>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</si>
  <si>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</si>
  <si>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</si>
  <si>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</si>
  <si>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</si>
  <si>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</si>
  <si>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</si>
  <si>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</si>
  <si>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</si>
  <si>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</si>
  <si>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</si>
  <si>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</si>
  <si>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</si>
  <si>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</si>
  <si>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</si>
  <si>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</si>
  <si>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</si>
  <si>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</si>
  <si>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</si>
  <si>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</si>
  <si>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</si>
  <si>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</si>
  <si>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</si>
  <si>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</si>
  <si>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</si>
  <si>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</si>
  <si>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</si>
  <si>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</si>
  <si>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</si>
  <si>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</si>
  <si>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</si>
  <si>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</si>
  <si>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</si>
  <si>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</si>
  <si>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</si>
  <si>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</si>
  <si>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</si>
  <si>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</si>
  <si>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</si>
  <si>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</si>
  <si>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</si>
  <si>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</si>
  <si>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</si>
  <si>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</si>
  <si>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</si>
  <si>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</si>
  <si>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</si>
  <si>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</si>
  <si>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</si>
  <si>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</si>
  <si>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</si>
  <si>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</si>
  <si>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</si>
  <si>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</si>
  <si>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</si>
  <si>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</si>
  <si>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</si>
  <si>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</si>
  <si>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</si>
  <si>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</si>
  <si>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</si>
  <si>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</si>
  <si>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</si>
  <si>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</si>
  <si>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</si>
  <si>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</si>
  <si>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</si>
  <si>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</si>
  <si>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</si>
  <si>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</si>
  <si>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</si>
  <si>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</si>
  <si>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</si>
  <si>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</si>
  <si>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</si>
  <si>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</si>
  <si>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</si>
  <si>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</si>
  <si>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</si>
  <si>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</si>
  <si>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</si>
  <si>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</si>
  <si>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</si>
  <si>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</si>
  <si>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</si>
  <si>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</si>
  <si>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</si>
  <si>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</si>
  <si>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</si>
  <si>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</si>
  <si>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</si>
  <si>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</si>
  <si>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</si>
  <si>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</si>
  <si>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</si>
  <si>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</si>
  <si>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</si>
  <si>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</si>
  <si>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</si>
  <si>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</si>
  <si>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</si>
  <si>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</si>
  <si>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</si>
  <si>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</si>
  <si>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</si>
  <si>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</si>
  <si>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</si>
  <si>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</si>
  <si>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</si>
  <si>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</si>
  <si>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</si>
  <si>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</si>
  <si>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</si>
  <si>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</si>
  <si>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</si>
  <si>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</si>
  <si>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</si>
  <si>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</si>
  <si>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</si>
  <si>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</si>
  <si>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</si>
  <si>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</si>
  <si>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</si>
  <si>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</si>
  <si>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</si>
  <si>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</si>
  <si>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</si>
  <si>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</si>
  <si>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</si>
  <si>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</si>
  <si>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</si>
  <si>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</si>
  <si>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</si>
  <si>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</si>
  <si>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</si>
  <si>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</si>
  <si>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</si>
  <si>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</si>
  <si>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</si>
  <si>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</si>
  <si>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</si>
  <si>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</si>
  <si>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</si>
  <si>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</si>
  <si>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</si>
  <si>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</si>
  <si>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</si>
  <si>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</si>
  <si>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</si>
  <si>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</si>
  <si>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</si>
  <si>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</si>
  <si>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</si>
  <si>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</si>
  <si>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</si>
  <si>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</si>
  <si>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</si>
  <si>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</si>
  <si>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</si>
  <si>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</si>
  <si>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</si>
  <si>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</si>
  <si>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</si>
  <si>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</si>
  <si>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</si>
  <si>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</si>
  <si>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</si>
  <si>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</si>
  <si>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</si>
  <si>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</si>
  <si>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</si>
  <si>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</si>
  <si>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</si>
  <si>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</si>
  <si>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</si>
  <si>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</si>
  <si>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</si>
  <si>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</si>
  <si>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</si>
  <si>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</si>
  <si>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</si>
  <si>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</si>
  <si>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</si>
  <si>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</si>
  <si>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</si>
  <si>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</si>
  <si>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</si>
  <si>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</si>
  <si>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</si>
  <si>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</si>
  <si>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</si>
  <si>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</si>
  <si>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</si>
  <si>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</si>
  <si>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</si>
  <si>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</si>
  <si>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</si>
  <si>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</si>
  <si>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</si>
  <si>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</si>
  <si>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</si>
  <si>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</si>
  <si>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</si>
  <si>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</si>
  <si>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</si>
  <si>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</si>
  <si>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</si>
  <si>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</si>
  <si>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</si>
  <si>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</si>
  <si>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</si>
  <si>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</si>
  <si>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</si>
  <si>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</si>
  <si>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</si>
  <si>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</si>
  <si>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</si>
  <si>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</si>
  <si>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</si>
  <si>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</si>
  <si>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</si>
  <si>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</si>
  <si>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</si>
  <si>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</si>
  <si>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</si>
  <si>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</si>
  <si>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</si>
  <si>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</si>
  <si>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</si>
  <si>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</si>
  <si>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</si>
  <si>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</si>
  <si>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</si>
  <si>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</si>
  <si>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</si>
  <si>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</si>
  <si>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</si>
  <si>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</si>
  <si>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</si>
  <si>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</si>
  <si>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</si>
  <si>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</si>
  <si>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</si>
  <si>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</si>
  <si>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</si>
  <si>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</si>
  <si>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</si>
  <si>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</si>
  <si>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</si>
  <si>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</si>
  <si>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</si>
  <si>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</si>
  <si>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</si>
  <si>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</si>
  <si>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</si>
  <si>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</si>
  <si>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</si>
  <si>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</si>
  <si>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</si>
  <si>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</si>
  <si>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</si>
  <si>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</si>
  <si>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</si>
  <si>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</si>
  <si>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</si>
  <si>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</si>
  <si>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</si>
  <si>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</si>
  <si>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</si>
  <si>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</si>
  <si>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</si>
  <si>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</si>
  <si>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</si>
  <si>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</si>
  <si>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</si>
  <si>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</si>
  <si>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</si>
  <si>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</si>
  <si>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</si>
  <si>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</si>
  <si>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</si>
  <si>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</si>
  <si>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</si>
  <si>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</si>
  <si>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</si>
  <si>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</si>
  <si>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</si>
  <si>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</si>
  <si>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</si>
  <si>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</si>
  <si>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</si>
  <si>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</si>
  <si>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</si>
  <si>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</si>
  <si>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</si>
  <si>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</si>
  <si>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</si>
  <si>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</si>
  <si>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</si>
  <si>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</si>
  <si>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</si>
  <si>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</si>
  <si>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</si>
  <si>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</si>
  <si>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</si>
  <si>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</si>
  <si>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</si>
  <si>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</si>
  <si>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</si>
  <si>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</si>
  <si>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</si>
  <si>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</si>
  <si>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</si>
  <si>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</si>
  <si>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</si>
  <si>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</si>
  <si>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</si>
  <si>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</si>
  <si>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</si>
  <si>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</si>
  <si>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</si>
  <si>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</si>
  <si>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</si>
  <si>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</si>
  <si>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</si>
  <si>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</si>
  <si>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</si>
  <si>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</si>
  <si>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</si>
  <si>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</si>
  <si>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</si>
  <si>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</si>
  <si>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</si>
  <si>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</si>
  <si>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</si>
  <si>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</si>
  <si>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</si>
  <si>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</si>
  <si>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</si>
  <si>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</si>
  <si>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</si>
  <si>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</si>
  <si>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</si>
  <si>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</si>
  <si>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</si>
  <si>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</si>
  <si>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</si>
  <si>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</si>
  <si>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</si>
  <si>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</si>
  <si>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</si>
  <si>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</si>
  <si>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</si>
  <si>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</si>
  <si>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</si>
  <si>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</si>
  <si>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</si>
  <si>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</si>
  <si>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</si>
  <si>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</si>
  <si>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</si>
  <si>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</si>
  <si>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</si>
  <si>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</si>
  <si>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</si>
  <si>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</si>
  <si>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</si>
  <si>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</si>
  <si>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</si>
  <si>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</si>
  <si>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</si>
  <si>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</si>
  <si>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</si>
  <si>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</si>
  <si>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</si>
  <si>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</si>
  <si>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</si>
  <si>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</si>
  <si>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</si>
  <si>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</si>
  <si>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</si>
  <si>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</si>
  <si>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</si>
  <si>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</si>
  <si>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</si>
  <si>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</si>
  <si>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</si>
  <si>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</si>
  <si>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</si>
  <si>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</si>
  <si>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</si>
  <si>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</si>
  <si>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</si>
  <si>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</si>
  <si>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</si>
  <si>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</si>
  <si>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</si>
  <si>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</si>
  <si>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</si>
  <si>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</si>
  <si>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</si>
  <si>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</si>
  <si>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</si>
  <si>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</si>
  <si>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</si>
  <si>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</si>
  <si>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</si>
  <si>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</si>
  <si>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</si>
  <si>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</si>
  <si>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</si>
  <si>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</si>
  <si>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</si>
  <si>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</si>
  <si>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</si>
  <si>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</si>
  <si>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</si>
  <si>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</si>
  <si>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</si>
  <si>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</si>
  <si>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</si>
  <si>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</si>
  <si>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</si>
  <si>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</si>
  <si>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</si>
  <si>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</si>
  <si>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</si>
  <si>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</si>
  <si>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</si>
  <si>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</si>
  <si>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</si>
  <si>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</si>
  <si>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</si>
  <si>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</si>
  <si>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</si>
  <si>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</si>
  <si>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</si>
  <si>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</si>
  <si>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</si>
  <si>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</si>
  <si>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</si>
  <si>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</si>
  <si>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</si>
  <si>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</si>
  <si>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</si>
  <si>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</si>
  <si>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</si>
  <si>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</si>
  <si>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</si>
  <si>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</si>
  <si>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</si>
  <si>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</si>
  <si>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</si>
  <si>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</si>
  <si>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</si>
  <si>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</si>
  <si>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</si>
  <si>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</si>
  <si>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</si>
  <si>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</si>
  <si>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</si>
  <si>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</si>
  <si>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</si>
  <si>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</si>
  <si>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</si>
  <si>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</si>
  <si>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</si>
  <si>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</si>
  <si>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</si>
  <si>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</si>
  <si>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</si>
  <si>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</si>
  <si>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</si>
  <si>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</si>
  <si>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</si>
  <si>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</si>
  <si>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</si>
  <si>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</si>
  <si>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</si>
  <si>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</si>
  <si>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</si>
  <si>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</si>
  <si>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</si>
  <si>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</si>
  <si>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</si>
  <si>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</si>
  <si>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</si>
  <si>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</si>
  <si>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</si>
  <si>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</si>
  <si>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</si>
  <si>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</si>
  <si>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</si>
  <si>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</si>
  <si>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</si>
  <si>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</si>
  <si>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</si>
  <si>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</si>
  <si>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</si>
  <si>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</si>
  <si>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</si>
  <si>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</si>
  <si>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</si>
  <si>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</si>
  <si>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</si>
  <si>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</si>
  <si>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</si>
  <si>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</si>
  <si>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</si>
  <si>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</si>
  <si>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</si>
  <si>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</si>
  <si>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</si>
  <si>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</si>
  <si>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</si>
  <si>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</si>
  <si>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</si>
  <si>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</si>
  <si>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</si>
  <si>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</si>
  <si>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</si>
  <si>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</si>
  <si>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</si>
  <si>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</si>
  <si>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</si>
  <si>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</si>
  <si>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</si>
  <si>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</si>
  <si>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</si>
  <si>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</si>
  <si>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</si>
  <si>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</si>
  <si>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</si>
  <si>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</si>
  <si>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</si>
  <si>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</si>
  <si>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</si>
  <si>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</si>
  <si>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</si>
  <si>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</si>
  <si>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</si>
  <si>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</si>
  <si>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</si>
  <si>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</si>
  <si>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</si>
  <si>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</si>
  <si>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</si>
  <si>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</si>
  <si>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</si>
  <si>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</si>
  <si>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</si>
  <si>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</si>
  <si>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</si>
  <si>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</si>
  <si>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</si>
  <si>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</si>
  <si>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</si>
  <si>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</si>
  <si>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</si>
  <si>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</si>
  <si>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</si>
  <si>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</si>
  <si>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</si>
  <si>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</si>
  <si>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</si>
  <si>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</si>
  <si>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</si>
  <si>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</si>
  <si>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</si>
  <si>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</si>
  <si>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</si>
  <si>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</si>
  <si>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</si>
  <si>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</si>
  <si>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</si>
  <si>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</si>
  <si>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</si>
  <si>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</si>
  <si>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</si>
  <si>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</si>
  <si>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</si>
  <si>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</si>
  <si>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</si>
  <si>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</si>
  <si>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</si>
  <si>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</si>
  <si>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</si>
  <si>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</si>
  <si>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</si>
  <si>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</si>
  <si>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</si>
  <si>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</si>
  <si>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</si>
  <si>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</si>
  <si>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</si>
  <si>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</si>
  <si>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</si>
  <si>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</si>
  <si>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</si>
  <si>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</si>
  <si>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</si>
  <si>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</si>
  <si>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</si>
  <si>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</si>
  <si>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</si>
  <si>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</si>
  <si>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</si>
  <si>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</si>
  <si>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</si>
  <si>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</si>
  <si>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</si>
  <si>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</si>
  <si>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</si>
  <si>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</si>
  <si>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</si>
  <si>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</si>
  <si>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</si>
  <si>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</si>
  <si>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</si>
  <si>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</si>
  <si>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</si>
  <si>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</si>
  <si>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</si>
  <si>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</si>
  <si>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</si>
  <si>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</si>
  <si>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</si>
  <si>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</si>
  <si>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</si>
  <si>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</si>
  <si>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</si>
  <si>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</si>
  <si>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</si>
  <si>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</si>
  <si>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</si>
  <si>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</si>
  <si>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</si>
  <si>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</si>
  <si>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</si>
  <si>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</si>
  <si>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</si>
  <si>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</si>
  <si>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</si>
  <si>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</si>
  <si>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</si>
  <si>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</si>
  <si>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</si>
  <si>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</si>
  <si>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</si>
  <si>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</si>
  <si>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</si>
  <si>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</si>
  <si>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</si>
  <si>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</si>
  <si>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</si>
  <si>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</si>
  <si>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</si>
  <si>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</si>
  <si>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</si>
  <si>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</si>
  <si>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</si>
  <si>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</si>
  <si>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</si>
  <si>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</si>
  <si>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</si>
  <si>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</si>
  <si>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</si>
  <si>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</si>
  <si>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</si>
  <si>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</si>
  <si>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</si>
  <si>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</si>
  <si>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</si>
  <si>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</si>
  <si>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</si>
  <si>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</si>
  <si>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</si>
  <si>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</si>
  <si>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</si>
  <si>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</si>
  <si>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</si>
  <si>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</si>
  <si>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</si>
  <si>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</si>
  <si>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</si>
  <si>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</si>
  <si>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</si>
  <si>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</si>
  <si>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</si>
  <si>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</si>
  <si>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</si>
  <si>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</si>
  <si>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</si>
  <si>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</si>
  <si>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</si>
  <si>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</si>
  <si>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</si>
  <si>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</si>
  <si>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</si>
  <si>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</si>
  <si>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</si>
  <si>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</si>
  <si>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</si>
  <si>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</si>
  <si>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</si>
  <si>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</si>
  <si>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</si>
  <si>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</si>
  <si>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</si>
  <si>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</si>
  <si>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</si>
  <si>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</si>
  <si>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</si>
  <si>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</si>
  <si>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</si>
  <si>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</si>
  <si>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</si>
  <si>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</si>
  <si>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</si>
  <si>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</si>
  <si>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</si>
  <si>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</si>
  <si>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</si>
  <si>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</si>
  <si>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</si>
  <si>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</si>
  <si>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</si>
  <si>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</si>
  <si>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</si>
  <si>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</si>
  <si>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</si>
  <si>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</si>
  <si>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</si>
  <si>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</si>
  <si>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</si>
  <si>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</si>
  <si>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</si>
  <si>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</si>
  <si>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</si>
  <si>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</si>
  <si>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</si>
  <si>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</si>
  <si>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</si>
  <si>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</si>
  <si>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</si>
  <si>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</si>
  <si>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</si>
  <si>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</si>
  <si>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</si>
  <si>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</si>
  <si>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</si>
  <si>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</si>
  <si>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</si>
  <si>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</si>
  <si>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</si>
  <si>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</si>
  <si>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</si>
  <si>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</si>
  <si>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</si>
  <si>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</si>
  <si>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</si>
  <si>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</si>
  <si>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</si>
  <si>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</si>
  <si>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</si>
  <si>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</si>
  <si>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</si>
  <si>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</si>
  <si>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</si>
  <si>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</si>
  <si>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</si>
  <si>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</si>
  <si>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</si>
  <si>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</si>
  <si>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</si>
  <si>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</si>
  <si>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</si>
  <si>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</si>
  <si>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</si>
  <si>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</si>
  <si>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</si>
  <si>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</si>
  <si>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</si>
  <si>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</si>
  <si>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</si>
  <si>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</si>
  <si>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</si>
  <si>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</si>
  <si>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</si>
  <si>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</si>
  <si>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</si>
  <si>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</si>
  <si>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</si>
  <si>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</si>
  <si>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</si>
  <si>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</si>
  <si>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</si>
  <si>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</si>
  <si>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</si>
  <si>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</si>
  <si>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</si>
  <si>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</si>
  <si>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</si>
  <si>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</si>
  <si>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</si>
  <si>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</si>
  <si>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</si>
  <si>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</si>
  <si>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</si>
  <si>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</si>
  <si>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</si>
  <si>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</si>
  <si>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</si>
  <si>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</si>
  <si>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</si>
  <si>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</si>
  <si>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</si>
  <si>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</si>
  <si>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</si>
  <si>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</si>
  <si>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</si>
  <si>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</si>
  <si>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</si>
  <si>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</si>
  <si>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</si>
  <si>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</si>
  <si>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</si>
  <si>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</si>
  <si>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</si>
  <si>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</si>
  <si>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</si>
  <si>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</si>
  <si>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</si>
  <si>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</si>
  <si>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</si>
  <si>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</si>
  <si>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</si>
  <si>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</si>
  <si>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</si>
  <si>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</si>
  <si>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</si>
  <si>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</si>
  <si>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</si>
  <si>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</si>
  <si>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</si>
  <si>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</si>
  <si>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</si>
  <si>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</si>
  <si>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</si>
  <si>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</si>
  <si>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</si>
  <si>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</si>
  <si>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</si>
  <si>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</si>
  <si>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</si>
  <si>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</si>
  <si>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</si>
  <si>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</si>
  <si>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</si>
  <si>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</si>
  <si>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</si>
  <si>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</si>
  <si>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</si>
  <si>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</si>
  <si>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</si>
  <si>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</si>
  <si>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</si>
  <si>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</si>
  <si>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</si>
  <si>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</si>
  <si>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</si>
  <si>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</si>
  <si>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</si>
  <si>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</si>
  <si>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</si>
  <si>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</si>
  <si>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</si>
  <si>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</si>
  <si>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</si>
  <si>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</si>
  <si>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</si>
  <si>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</si>
  <si>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</si>
  <si>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</si>
  <si>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</si>
  <si>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</si>
  <si>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</si>
  <si>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</si>
  <si>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</si>
  <si>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</si>
  <si>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</si>
  <si>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</si>
  <si>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</si>
  <si>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</si>
  <si>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</si>
  <si>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</si>
  <si>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</si>
  <si>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</si>
  <si>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</si>
  <si>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</si>
  <si>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</si>
  <si>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</si>
  <si>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</si>
  <si>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</si>
  <si>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</si>
  <si>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</si>
  <si>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</si>
  <si>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</si>
  <si>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</si>
  <si>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</si>
  <si>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</si>
  <si>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</si>
  <si>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</si>
  <si>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</si>
  <si>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</si>
  <si>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</si>
  <si>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</si>
  <si>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</si>
  <si>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</si>
  <si>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</si>
  <si>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</si>
  <si>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</si>
  <si>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</si>
  <si>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</si>
  <si>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</si>
  <si>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</si>
  <si>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</si>
  <si>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</si>
  <si>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</si>
  <si>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</si>
  <si>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</si>
  <si>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</si>
  <si>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</si>
  <si>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</si>
  <si>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</si>
  <si>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</si>
  <si>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</si>
  <si>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</si>
  <si>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</si>
  <si>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</si>
  <si>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</si>
  <si>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</si>
  <si>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</si>
  <si>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</si>
  <si>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</si>
  <si>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</si>
  <si>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</si>
  <si>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</si>
  <si>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</si>
  <si>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</si>
  <si>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</si>
  <si>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</si>
  <si>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</si>
  <si>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</si>
  <si>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</si>
  <si>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</si>
  <si>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</si>
  <si>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</si>
  <si>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</si>
  <si>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</si>
  <si>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</si>
  <si>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</si>
  <si>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</si>
  <si>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</si>
  <si>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</si>
  <si>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</si>
  <si>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</si>
  <si>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</si>
  <si>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</si>
  <si>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</si>
  <si>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</si>
  <si>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</si>
  <si>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</si>
  <si>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</si>
  <si>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</si>
  <si>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</si>
  <si>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</si>
  <si>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</si>
  <si>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</si>
  <si>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</si>
  <si>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</si>
  <si>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</si>
  <si>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</si>
  <si>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</si>
  <si>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</si>
  <si>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</si>
  <si>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</si>
  <si>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</si>
  <si>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</si>
  <si>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</si>
  <si>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</si>
  <si>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</si>
  <si>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</si>
  <si>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</si>
  <si>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</si>
  <si>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</si>
  <si>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</si>
  <si>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</si>
  <si>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</si>
  <si>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</si>
  <si>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</si>
  <si>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</si>
  <si>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</si>
  <si>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</si>
  <si>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</si>
  <si>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</si>
  <si>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</si>
  <si>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</si>
  <si>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</si>
  <si>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</si>
  <si>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</si>
  <si>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</si>
  <si>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</si>
  <si>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</si>
  <si>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</si>
  <si>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</si>
  <si>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</si>
  <si>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</si>
  <si>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</si>
  <si>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</si>
  <si>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</si>
  <si>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</si>
  <si>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</si>
  <si>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</si>
  <si>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</si>
  <si>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</si>
  <si>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</si>
  <si>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</si>
  <si>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</si>
  <si>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</si>
  <si>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</si>
  <si>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</si>
  <si>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</si>
  <si>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</si>
  <si>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</si>
  <si>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</si>
  <si>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</si>
  <si>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</si>
  <si>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</si>
  <si>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</si>
  <si>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</si>
  <si>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</si>
  <si>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</si>
  <si>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</si>
  <si>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</si>
  <si>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</si>
  <si>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</si>
  <si>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</si>
  <si>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</si>
  <si>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</si>
  <si>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</si>
  <si>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</si>
  <si>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</si>
  <si>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</si>
  <si>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</si>
  <si>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</si>
  <si>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</si>
  <si>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</si>
  <si>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</si>
  <si>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</si>
  <si>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</si>
  <si>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</si>
  <si>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</si>
  <si>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</si>
  <si>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</si>
  <si>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</si>
  <si>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</si>
  <si>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</si>
  <si>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</si>
  <si>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</si>
  <si>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</si>
  <si>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</si>
  <si>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</si>
  <si>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</si>
  <si>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</si>
  <si>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</si>
  <si>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</si>
  <si>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</si>
  <si>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</si>
  <si>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</si>
  <si>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</si>
  <si>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</si>
  <si>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</si>
  <si>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</si>
  <si>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</si>
  <si>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</si>
  <si>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</si>
  <si>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</si>
  <si>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</si>
  <si>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</si>
  <si>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</si>
  <si>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</si>
  <si>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</si>
  <si>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</si>
  <si>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</si>
  <si>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</si>
  <si>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</si>
  <si>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</si>
  <si>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</si>
  <si>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</si>
  <si>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</si>
  <si>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</si>
  <si>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</si>
  <si>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</si>
  <si>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</si>
  <si>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</si>
  <si>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</si>
  <si>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</si>
  <si>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</si>
  <si>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</si>
  <si>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</si>
  <si>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</si>
  <si>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</si>
  <si>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</si>
  <si>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</si>
  <si>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</si>
  <si>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</si>
  <si>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</si>
  <si>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</si>
  <si>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</si>
  <si>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</si>
  <si>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</si>
  <si>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</si>
  <si>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</si>
  <si>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</si>
  <si>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</si>
  <si>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</si>
  <si>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</si>
  <si>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</si>
  <si>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</si>
  <si>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</si>
  <si>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</si>
  <si>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</si>
  <si>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</si>
  <si>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</si>
  <si>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</si>
  <si>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</si>
  <si>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</si>
  <si>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</si>
  <si>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</si>
  <si>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</si>
  <si>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</si>
  <si>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</si>
  <si>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</si>
  <si>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</si>
  <si>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</si>
  <si>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</si>
  <si>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</si>
  <si>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</si>
  <si>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</si>
  <si>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</si>
  <si>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</si>
  <si>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</si>
  <si>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</si>
  <si>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</si>
  <si>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</si>
  <si>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</si>
  <si>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</si>
  <si>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</si>
  <si>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</si>
  <si>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</si>
  <si>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</si>
  <si>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</si>
  <si>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</si>
  <si>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</si>
  <si>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</si>
  <si>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</si>
  <si>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</si>
  <si>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</si>
  <si>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</si>
  <si>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</si>
  <si>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</si>
  <si>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</si>
  <si>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</si>
  <si>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</si>
  <si>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</si>
  <si>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</si>
  <si>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</si>
  <si>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</si>
  <si>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</si>
  <si>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</si>
  <si>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</si>
  <si>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</si>
  <si>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</si>
  <si>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</si>
  <si>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</si>
  <si>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</si>
  <si>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</si>
  <si>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</si>
  <si>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</si>
  <si>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</si>
  <si>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</si>
  <si>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</si>
  <si>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</si>
  <si>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</si>
  <si>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</si>
  <si>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</si>
  <si>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</si>
  <si>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</si>
  <si>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</si>
  <si>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</si>
  <si>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</si>
  <si>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</si>
  <si>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</si>
  <si>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</si>
  <si>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</si>
  <si>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</si>
  <si>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</si>
  <si>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</si>
  <si>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</si>
  <si>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</si>
  <si>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</si>
  <si>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</si>
  <si>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</si>
  <si>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</si>
  <si>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</si>
  <si>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</si>
  <si>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</si>
  <si>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</si>
  <si>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</si>
  <si>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</si>
  <si>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</si>
  <si>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</si>
  <si>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</si>
  <si>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</si>
  <si>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</si>
  <si>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</si>
  <si>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</si>
  <si>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</si>
  <si>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</si>
  <si>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</si>
  <si>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</si>
  <si>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</si>
  <si>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</si>
  <si>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</si>
  <si>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</si>
  <si>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</si>
  <si>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</si>
  <si>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</si>
  <si>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</si>
  <si>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</si>
  <si>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</si>
  <si>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</si>
  <si>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</si>
  <si>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</si>
  <si>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</si>
  <si>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</si>
  <si>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</si>
  <si>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</si>
  <si>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</si>
  <si>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</si>
  <si>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</si>
  <si>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</si>
  <si>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</si>
  <si>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</si>
  <si>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</si>
  <si>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</si>
  <si>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</si>
  <si>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</si>
  <si>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</si>
  <si>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</si>
  <si>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</si>
  <si>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</si>
  <si>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</si>
  <si>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</si>
  <si>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</si>
  <si>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</si>
  <si>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</si>
  <si>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</si>
  <si>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</si>
  <si>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</si>
  <si>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</si>
  <si>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</si>
  <si>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</si>
  <si>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</si>
  <si>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</si>
  <si>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</si>
  <si>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</si>
  <si>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</si>
  <si>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</si>
  <si>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</si>
  <si>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</si>
  <si>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</si>
  <si>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</si>
  <si>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</si>
  <si>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</si>
  <si>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</si>
  <si>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</si>
  <si>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</si>
  <si>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</si>
  <si>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</si>
  <si>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</si>
  <si>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</si>
  <si>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</si>
  <si>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</si>
  <si>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</si>
  <si>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</si>
  <si>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</si>
  <si>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</si>
  <si>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</si>
  <si>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</si>
  <si>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</si>
  <si>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</si>
  <si>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</si>
  <si>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</si>
  <si>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</si>
  <si>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</si>
  <si>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</si>
  <si>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</si>
  <si>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</si>
  <si>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</si>
  <si>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</si>
  <si>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</si>
  <si>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</si>
  <si>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</si>
  <si>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</si>
  <si>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</si>
  <si>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</si>
  <si>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</si>
  <si>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</si>
  <si>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</si>
  <si>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</si>
  <si>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</si>
  <si>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</si>
  <si>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</si>
  <si>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</si>
  <si>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</si>
  <si>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</si>
  <si>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</si>
  <si>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</si>
  <si>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</si>
  <si>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</si>
  <si>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</si>
  <si>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</si>
  <si>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</si>
  <si>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</si>
  <si>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</si>
  <si>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</si>
  <si>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</si>
  <si>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</si>
  <si>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</si>
  <si>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</si>
  <si>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</si>
  <si>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</si>
  <si>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</si>
  <si>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</si>
  <si>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</si>
  <si>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</si>
  <si>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</si>
  <si>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</si>
  <si>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</si>
  <si>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</si>
  <si>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</si>
  <si>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</si>
  <si>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</si>
  <si>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</si>
  <si>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</si>
  <si>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</si>
  <si>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</si>
  <si>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</si>
  <si>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</si>
  <si>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</si>
  <si>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</si>
  <si>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</si>
  <si>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</si>
  <si>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</si>
  <si>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</si>
  <si>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</si>
  <si>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</si>
  <si>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</si>
  <si>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</si>
  <si>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</si>
  <si>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</si>
  <si>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</si>
  <si>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</si>
  <si>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</si>
  <si>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</si>
  <si>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</si>
  <si>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</si>
  <si>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</si>
  <si>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</si>
  <si>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</si>
  <si>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</si>
  <si>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</si>
  <si>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</si>
  <si>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</si>
  <si>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</si>
  <si>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</si>
  <si>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</si>
  <si>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</si>
  <si>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</si>
  <si>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</si>
  <si>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</si>
  <si>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</si>
  <si>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</si>
  <si>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</si>
  <si>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</si>
  <si>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</si>
  <si>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</si>
  <si>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</si>
  <si>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</si>
  <si>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</si>
  <si>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</si>
  <si>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</si>
  <si>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</si>
  <si>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</si>
  <si>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</si>
  <si>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</si>
  <si>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</si>
  <si>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</si>
  <si>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</si>
  <si>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</si>
  <si>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</si>
  <si>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</si>
  <si>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</si>
  <si>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</si>
  <si>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</si>
  <si>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</si>
  <si>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</si>
  <si>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</si>
  <si>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</si>
  <si>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</si>
  <si>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</si>
  <si>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</si>
  <si>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</si>
  <si>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</si>
  <si>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</si>
  <si>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</si>
  <si>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</si>
  <si>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</si>
  <si>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</si>
  <si>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</si>
  <si>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</si>
  <si>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</si>
  <si>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</si>
  <si>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</si>
  <si>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</si>
  <si>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</si>
  <si>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</si>
  <si>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</si>
  <si>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</si>
  <si>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</si>
  <si>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</si>
  <si>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</si>
  <si>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</si>
  <si>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</si>
  <si>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</si>
  <si>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</si>
  <si>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</si>
  <si>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</si>
  <si>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</si>
  <si>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</si>
  <si>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</si>
  <si>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</si>
  <si>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</si>
  <si>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</si>
  <si>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</si>
  <si>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</si>
  <si>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</si>
  <si>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</si>
  <si>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</si>
  <si>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</si>
  <si>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</si>
  <si>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</si>
  <si>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</si>
  <si>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</si>
  <si>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</si>
  <si>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</si>
  <si>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</si>
  <si>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</si>
  <si>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</si>
  <si>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</si>
  <si>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</si>
  <si>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</si>
  <si>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</si>
  <si>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</si>
  <si>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</si>
  <si>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</si>
  <si>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</si>
  <si>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</si>
  <si>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</si>
  <si>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</si>
  <si>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</si>
  <si>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</si>
  <si>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</si>
  <si>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</si>
  <si>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</si>
  <si>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</si>
  <si>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</si>
  <si>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</si>
  <si>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</si>
  <si>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</si>
  <si>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</si>
  <si>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</si>
  <si>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</si>
  <si>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</si>
  <si>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</si>
  <si>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</si>
  <si>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</si>
  <si>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</si>
  <si>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</si>
  <si>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</si>
  <si>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</si>
  <si>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</si>
  <si>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</si>
  <si>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</si>
  <si>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</si>
  <si>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</si>
  <si>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</si>
  <si>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</si>
  <si>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</si>
  <si>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</si>
  <si>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</si>
  <si>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</si>
  <si>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</si>
  <si>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</si>
  <si>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</si>
  <si>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</si>
  <si>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</si>
  <si>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</si>
  <si>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</si>
  <si>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</si>
  <si>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</si>
  <si>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</si>
  <si>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</si>
  <si>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</si>
  <si>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</si>
  <si>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</si>
  <si>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</si>
  <si>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</si>
  <si>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</si>
  <si>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</si>
  <si>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</si>
  <si>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</si>
  <si>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</si>
  <si>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</si>
  <si>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</si>
  <si>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</si>
  <si>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</si>
  <si>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</si>
  <si>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</si>
  <si>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</si>
  <si>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</si>
  <si>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</si>
  <si>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</si>
  <si>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</si>
  <si>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</si>
  <si>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</si>
  <si>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</si>
  <si>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</si>
  <si>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</si>
  <si>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</si>
  <si>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</si>
  <si>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</si>
  <si>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</si>
  <si>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</si>
  <si>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</si>
  <si>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</si>
  <si>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</si>
  <si>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</si>
  <si>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</si>
  <si>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</si>
  <si>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</si>
  <si>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</si>
  <si>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</si>
  <si>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</si>
  <si>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</si>
  <si>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</si>
  <si>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</si>
  <si>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</si>
  <si>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</si>
  <si>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</si>
  <si>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</si>
  <si>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</si>
  <si>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</si>
  <si>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</si>
  <si>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</si>
  <si>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</si>
  <si>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</si>
  <si>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</si>
  <si>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</si>
  <si>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</si>
  <si>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</si>
  <si>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</si>
  <si>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</si>
  <si>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</si>
  <si>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</si>
  <si>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</si>
  <si>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</si>
  <si>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</si>
  <si>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</si>
  <si>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</si>
  <si>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</si>
  <si>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</si>
  <si>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</si>
  <si>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</si>
  <si>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</si>
  <si>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</si>
  <si>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</si>
  <si>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</si>
  <si>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</si>
  <si>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</si>
  <si>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</si>
  <si>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</si>
  <si>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</si>
  <si>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</si>
  <si>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</si>
  <si>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</si>
  <si>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</si>
  <si>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</si>
  <si>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</si>
  <si>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</si>
  <si>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</si>
  <si>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</si>
  <si>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</si>
  <si>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</si>
  <si>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</si>
  <si>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</si>
  <si>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</si>
  <si>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</si>
  <si>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</si>
  <si>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</si>
  <si>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</si>
  <si>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</si>
  <si>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</si>
  <si>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</si>
  <si>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</si>
  <si>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</si>
  <si>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</si>
  <si>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</si>
  <si>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</si>
  <si>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</si>
  <si>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</si>
  <si>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</si>
  <si>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</si>
  <si>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</si>
  <si>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</si>
  <si>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</si>
  <si>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</si>
  <si>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</si>
  <si>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</si>
  <si>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</si>
  <si>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</si>
  <si>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</si>
  <si>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</si>
  <si>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</si>
  <si>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</si>
  <si>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</si>
  <si>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</si>
  <si>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</si>
  <si>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</si>
  <si>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</si>
  <si>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</si>
  <si>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</si>
  <si>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</si>
  <si>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</si>
  <si>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</si>
  <si>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</si>
  <si>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</si>
  <si>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</si>
  <si>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</si>
  <si>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</si>
  <si>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</si>
  <si>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</si>
  <si>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</si>
  <si>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</si>
  <si>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</si>
  <si>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</si>
  <si>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</si>
  <si>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</si>
  <si>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</si>
  <si>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</si>
  <si>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</si>
  <si>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</si>
  <si>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</si>
  <si>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</si>
  <si>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</si>
  <si>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</si>
  <si>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</si>
  <si>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</si>
  <si>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</si>
  <si>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</si>
  <si>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</si>
  <si>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</si>
  <si>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</si>
  <si>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</si>
  <si>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</si>
  <si>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</si>
  <si>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</si>
  <si>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</si>
  <si>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</si>
  <si>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</si>
  <si>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</si>
  <si>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</si>
  <si>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</si>
  <si>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</si>
  <si>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</si>
  <si>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</si>
  <si>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</si>
  <si>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</si>
  <si>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</si>
  <si>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</si>
  <si>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</si>
  <si>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</si>
  <si>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</si>
  <si>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</si>
  <si>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</si>
  <si>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</si>
  <si>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</si>
  <si>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</si>
  <si>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</si>
  <si>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</si>
  <si>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</si>
  <si>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</si>
  <si>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</si>
  <si>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</si>
  <si>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</si>
  <si>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</si>
  <si>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</si>
  <si>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</si>
  <si>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</si>
  <si>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</si>
  <si>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</si>
  <si>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</si>
  <si>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</si>
  <si>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</si>
  <si>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</si>
  <si>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</si>
  <si>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</si>
  <si>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</si>
  <si>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</si>
  <si>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</si>
  <si>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</si>
  <si>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</si>
  <si>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</si>
  <si>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</si>
  <si>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</si>
  <si>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</si>
  <si>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</si>
  <si>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</si>
  <si>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</si>
  <si>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</si>
  <si>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</si>
  <si>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</si>
  <si>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</si>
  <si>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</si>
  <si>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</si>
  <si>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</si>
  <si>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</si>
  <si>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</si>
  <si>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</si>
  <si>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</si>
  <si>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</si>
  <si>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</si>
  <si>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</si>
  <si>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</si>
  <si>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</si>
  <si>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</si>
  <si>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</si>
  <si>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</si>
  <si>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</si>
  <si>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</si>
  <si>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</si>
  <si>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</si>
  <si>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</si>
  <si>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</si>
  <si>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</si>
  <si>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</si>
  <si>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</si>
  <si>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</si>
  <si>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</si>
  <si>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</si>
  <si>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</si>
  <si>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</si>
  <si>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</si>
  <si>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</si>
  <si>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</si>
  <si>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</si>
  <si>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</si>
  <si>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</si>
  <si>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</si>
  <si>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</si>
  <si>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</si>
  <si>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</si>
  <si>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</si>
  <si>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</si>
  <si>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</si>
  <si>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</si>
  <si>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</si>
  <si>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</si>
  <si>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</si>
  <si>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</si>
  <si>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</si>
  <si>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</si>
  <si>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</si>
  <si>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</si>
  <si>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</si>
  <si>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</si>
  <si>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</si>
  <si>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</si>
  <si>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</si>
  <si>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</si>
  <si>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</si>
  <si>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</si>
  <si>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</si>
  <si>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</si>
  <si>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</si>
  <si>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</si>
  <si>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</si>
  <si>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</si>
  <si>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</si>
  <si>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</si>
  <si>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</si>
  <si>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</si>
  <si>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</si>
  <si>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</si>
  <si>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</si>
  <si>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</si>
  <si>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</si>
  <si>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</si>
  <si>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</si>
  <si>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</si>
  <si>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</si>
  <si>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</si>
  <si>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</si>
  <si>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</si>
  <si>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</si>
  <si>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</si>
  <si>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</si>
  <si>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</si>
  <si>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</si>
  <si>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</si>
  <si>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</si>
  <si>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</si>
  <si>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</si>
  <si>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</si>
  <si>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</si>
  <si>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</si>
  <si>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</si>
  <si>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</si>
  <si>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</si>
  <si>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</si>
  <si>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</si>
  <si>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</si>
  <si>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</si>
  <si>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</si>
  <si>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</si>
  <si>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</si>
  <si>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</si>
  <si>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</si>
  <si>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</si>
  <si>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</si>
  <si>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</si>
  <si>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</si>
  <si>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</si>
  <si>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</si>
  <si>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</si>
  <si>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</si>
  <si>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</si>
  <si>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</si>
  <si>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</si>
  <si>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</si>
  <si>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</si>
  <si>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</si>
  <si>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</si>
  <si>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</si>
  <si>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</si>
  <si>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</si>
  <si>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</si>
  <si>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</si>
  <si>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</si>
  <si>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</si>
  <si>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</si>
  <si>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</si>
  <si>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</si>
  <si>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</si>
  <si>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</si>
  <si>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</si>
  <si>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</si>
  <si>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</si>
  <si>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</si>
  <si>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</si>
  <si>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</si>
  <si>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</si>
  <si>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</si>
  <si>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</si>
  <si>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</si>
  <si>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</si>
  <si>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</si>
  <si>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</si>
  <si>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</si>
  <si>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</si>
  <si>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</si>
  <si>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</si>
  <si>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</si>
  <si>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</si>
  <si>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</si>
  <si>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</si>
  <si>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</si>
  <si>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</si>
  <si>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</si>
  <si>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</si>
  <si>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</si>
  <si>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</si>
  <si>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</si>
  <si>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</si>
  <si>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</si>
  <si>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</si>
  <si>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</si>
  <si>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</si>
  <si>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</si>
  <si>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</si>
  <si>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</si>
  <si>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</si>
  <si>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</si>
  <si>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</si>
  <si>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</si>
  <si>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</si>
  <si>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</si>
  <si>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</si>
  <si>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</si>
  <si>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</si>
  <si>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</si>
  <si>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</si>
  <si>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</si>
  <si>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</si>
  <si>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</si>
  <si>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</si>
  <si>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</si>
  <si>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</si>
  <si>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</si>
  <si>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</si>
  <si>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</si>
  <si>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</si>
  <si>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</si>
  <si>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</si>
  <si>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</si>
  <si>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</si>
  <si>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</si>
  <si>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</si>
  <si>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</si>
  <si>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</si>
  <si>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</si>
  <si>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</si>
  <si>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</si>
  <si>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</si>
  <si>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</si>
  <si>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</si>
  <si>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</si>
  <si>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</si>
  <si>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</si>
  <si>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</si>
  <si>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</si>
  <si>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</si>
  <si>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</si>
  <si>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</si>
  <si>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</si>
  <si>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</si>
  <si>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</si>
  <si>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</si>
  <si>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</si>
  <si>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</si>
  <si>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</si>
  <si>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</si>
  <si>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</si>
  <si>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</si>
  <si>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</si>
  <si>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</si>
  <si>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</si>
  <si>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</si>
  <si>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</si>
  <si>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</si>
  <si>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</si>
  <si>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</si>
  <si>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</si>
  <si>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</si>
  <si>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</si>
  <si>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</si>
  <si>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</si>
  <si>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</si>
  <si>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</si>
  <si>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</si>
  <si>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</si>
  <si>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</si>
  <si>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</si>
  <si>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</si>
  <si>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</si>
  <si>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</si>
  <si>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</si>
  <si>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</si>
  <si>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</si>
  <si>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</si>
  <si>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</si>
  <si>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</si>
  <si>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</si>
  <si>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</si>
  <si>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</si>
  <si>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</si>
  <si>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</si>
  <si>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</si>
  <si>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</si>
  <si>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</si>
  <si>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</si>
  <si>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</si>
  <si>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</si>
  <si>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</si>
  <si>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</si>
  <si>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</si>
  <si>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</si>
  <si>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</si>
  <si>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</si>
  <si>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</si>
  <si>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</si>
  <si>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</si>
  <si>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</si>
  <si>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</si>
  <si>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</si>
  <si>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</si>
  <si>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</si>
  <si>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</si>
  <si>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</si>
  <si>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</si>
  <si>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</si>
  <si>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</si>
  <si>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</si>
  <si>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</si>
  <si>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</si>
  <si>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</si>
  <si>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</si>
  <si>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</si>
  <si>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</si>
  <si>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</si>
  <si>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</si>
  <si>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</si>
  <si>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</si>
  <si>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</si>
  <si>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</si>
  <si>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</si>
  <si>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</si>
  <si>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</si>
  <si>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</si>
  <si>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</si>
  <si>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</si>
  <si>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</si>
  <si>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</si>
  <si>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</si>
  <si>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</si>
  <si>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</si>
  <si>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</si>
  <si>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</si>
  <si>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</si>
  <si>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</si>
  <si>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</si>
  <si>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</si>
  <si>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</si>
  <si>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</si>
  <si>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</si>
  <si>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</si>
  <si>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</si>
  <si>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</si>
  <si>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</si>
  <si>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</si>
  <si>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</si>
  <si>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</si>
  <si>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</si>
  <si>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</si>
  <si>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</si>
  <si>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</si>
  <si>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</si>
  <si>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</si>
  <si>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</si>
  <si>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</si>
  <si>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</si>
  <si>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</si>
  <si>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</si>
  <si>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</si>
  <si>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</si>
  <si>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</si>
  <si>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</si>
  <si>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</si>
  <si>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</si>
  <si>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</si>
  <si>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</si>
  <si>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</si>
  <si>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</si>
  <si>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</si>
  <si>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</si>
  <si>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</si>
  <si>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</si>
  <si>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</si>
  <si>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</si>
  <si>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</si>
  <si>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</si>
  <si>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</si>
  <si>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</si>
  <si>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</si>
  <si>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</si>
  <si>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</si>
  <si>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</si>
  <si>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</si>
  <si>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</si>
  <si>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</si>
  <si>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</si>
  <si>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</si>
  <si>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</si>
  <si>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</si>
  <si>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</si>
  <si>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</si>
  <si>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</si>
  <si>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</si>
  <si>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</si>
  <si>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</si>
  <si>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</si>
  <si>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</si>
  <si>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</si>
  <si>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</si>
  <si>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</si>
  <si>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</si>
  <si>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</si>
  <si>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</si>
  <si>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</si>
  <si>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</si>
  <si>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</si>
  <si>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</si>
  <si>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</si>
  <si>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</si>
  <si>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</si>
  <si>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</si>
  <si>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</si>
  <si>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</si>
  <si>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</si>
  <si>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</si>
  <si>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</si>
  <si>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</si>
  <si>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</si>
  <si>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</si>
  <si>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</si>
  <si>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</si>
  <si>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</si>
  <si>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</si>
  <si>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</si>
  <si>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</si>
  <si>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</si>
  <si>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</si>
  <si>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</si>
  <si>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</si>
  <si>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</si>
  <si>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</si>
  <si>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</si>
  <si>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</si>
  <si>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</si>
  <si>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</si>
  <si>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</si>
  <si>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</si>
  <si>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</si>
  <si>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</si>
  <si>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</si>
  <si>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</si>
  <si>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</si>
  <si>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</si>
  <si>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</si>
  <si>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</si>
  <si>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</si>
  <si>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</si>
  <si>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</si>
  <si>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</si>
  <si>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</si>
  <si>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</si>
  <si>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</si>
  <si>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</si>
  <si>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</si>
  <si>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</si>
  <si>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</si>
  <si>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</si>
  <si>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</si>
  <si>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</si>
  <si>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</si>
  <si>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</si>
  <si>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</si>
  <si>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</si>
  <si>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</si>
  <si>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</si>
  <si>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</si>
  <si>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</si>
  <si>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</si>
  <si>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</si>
  <si>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</si>
  <si>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</si>
  <si>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</si>
  <si>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</si>
  <si>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</si>
  <si>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</si>
  <si>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</si>
  <si>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</si>
  <si>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</si>
  <si>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</si>
  <si>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</si>
  <si>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</si>
  <si>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</si>
  <si>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</si>
  <si>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</si>
  <si>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</si>
  <si>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</si>
  <si>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</si>
  <si>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</si>
  <si>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</si>
  <si>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</si>
  <si>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</si>
  <si>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</si>
  <si>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</si>
  <si>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</si>
  <si>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</si>
  <si>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</si>
  <si>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</si>
  <si>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</si>
  <si>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</si>
  <si>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</si>
  <si>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</si>
  <si>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</si>
  <si>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</si>
  <si>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</si>
  <si>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</si>
  <si>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</si>
  <si>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</si>
  <si>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</si>
  <si>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</si>
  <si>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</si>
  <si>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</si>
  <si>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</si>
  <si>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</si>
  <si>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</si>
  <si>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</si>
  <si>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</si>
  <si>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</si>
  <si>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</si>
  <si>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</si>
  <si>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</si>
  <si>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</si>
  <si>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</si>
  <si>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</si>
  <si>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</si>
  <si>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</si>
  <si>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</si>
  <si>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</si>
  <si>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</si>
  <si>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</si>
  <si>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</si>
  <si>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</si>
  <si>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</si>
  <si>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</si>
  <si>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</si>
  <si>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</si>
  <si>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</si>
  <si>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</si>
  <si>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</si>
  <si>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</si>
  <si>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</si>
  <si>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</si>
  <si>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</si>
  <si>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</si>
  <si>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</si>
  <si>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</si>
  <si>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</si>
  <si>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</si>
  <si>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</si>
  <si>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</si>
  <si>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</si>
  <si>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</si>
  <si>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</si>
  <si>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</si>
  <si>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</si>
  <si>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</si>
  <si>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</si>
  <si>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</si>
  <si>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</si>
  <si>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</si>
  <si>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</si>
  <si>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</si>
  <si>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</si>
  <si>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</si>
  <si>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</si>
  <si>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</si>
  <si>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</si>
  <si>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</si>
  <si>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</si>
  <si>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</si>
  <si>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</si>
  <si>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</si>
  <si>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</si>
  <si>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</si>
  <si>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</si>
  <si>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</si>
  <si>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</si>
  <si>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</si>
  <si>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</si>
  <si>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</si>
  <si>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</si>
  <si>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</si>
  <si>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</si>
  <si>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</si>
  <si>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</si>
  <si>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</si>
  <si>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</si>
  <si>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</si>
  <si>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</si>
  <si>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</si>
  <si>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</si>
  <si>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</si>
  <si>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</si>
  <si>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</si>
  <si>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</si>
  <si>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</si>
  <si>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</si>
  <si>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</si>
  <si>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</si>
  <si>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</si>
  <si>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</si>
  <si>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</si>
  <si>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</si>
  <si>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</si>
  <si>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</si>
  <si>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</si>
  <si>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</si>
  <si>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</si>
  <si>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</si>
  <si>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</si>
  <si>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</si>
  <si>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</si>
  <si>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</si>
  <si>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</si>
  <si>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</si>
  <si>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</si>
  <si>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</si>
  <si>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</si>
  <si>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</si>
  <si>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</si>
  <si>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</si>
  <si>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</si>
  <si>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</si>
  <si>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</si>
  <si>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</si>
  <si>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</si>
  <si>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</si>
  <si>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</si>
  <si>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</si>
  <si>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</si>
  <si>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</si>
  <si>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</si>
  <si>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</si>
  <si>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</si>
  <si>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</si>
  <si>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</si>
  <si>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</si>
  <si>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</si>
  <si>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</si>
  <si>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</si>
  <si>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</si>
  <si>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</si>
  <si>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</si>
  <si>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</si>
  <si>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</si>
  <si>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</si>
  <si>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</si>
  <si>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</si>
  <si>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</si>
  <si>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</si>
  <si>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</si>
  <si>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</si>
  <si>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</si>
  <si>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</si>
  <si>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</si>
  <si>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</si>
  <si>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</si>
  <si>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</si>
  <si>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</si>
  <si>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</si>
  <si>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</si>
  <si>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</si>
  <si>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</si>
  <si>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</si>
  <si>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</si>
  <si>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</si>
  <si>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</si>
  <si>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</si>
  <si>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</si>
  <si>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</si>
  <si>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</si>
  <si>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</si>
  <si>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</si>
  <si>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</si>
  <si>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</si>
  <si>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</si>
  <si>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</si>
  <si>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</si>
  <si>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</si>
  <si>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</si>
  <si>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</si>
  <si>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</si>
  <si>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</si>
  <si>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</si>
  <si>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</si>
  <si>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</si>
  <si>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</si>
  <si>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</si>
  <si>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</si>
  <si>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</si>
  <si>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</si>
  <si>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</si>
  <si>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</si>
  <si>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</si>
  <si>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</si>
  <si>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</si>
  <si>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</si>
  <si>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</si>
  <si>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</si>
  <si>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</si>
  <si>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</si>
  <si>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</si>
  <si>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</si>
  <si>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</si>
  <si>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</si>
  <si>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</si>
  <si>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</si>
  <si>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</si>
  <si>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</si>
  <si>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</si>
  <si>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</si>
  <si>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</si>
  <si>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</si>
  <si>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</si>
  <si>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</si>
  <si>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</si>
  <si>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</si>
  <si>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</si>
  <si>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</si>
  <si>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</si>
  <si>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</si>
  <si>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</si>
  <si>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</si>
  <si>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</si>
  <si>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</si>
  <si>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</si>
  <si>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</si>
  <si>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</si>
  <si>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</si>
  <si>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</si>
  <si>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</si>
  <si>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</si>
  <si>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</si>
  <si>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</si>
  <si>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</si>
  <si>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</si>
  <si>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</si>
  <si>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</si>
  <si>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</si>
  <si>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</si>
  <si>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</si>
  <si>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</si>
  <si>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</si>
  <si>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</si>
  <si>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</si>
  <si>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</si>
  <si>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</si>
  <si>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</si>
  <si>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</si>
  <si>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</si>
  <si>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</si>
  <si>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</si>
  <si>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</si>
  <si>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</si>
  <si>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</si>
  <si>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</si>
  <si>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</si>
  <si>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</si>
  <si>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</si>
  <si>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</si>
  <si>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</si>
  <si>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</si>
  <si>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</si>
  <si>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</si>
  <si>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</si>
  <si>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</si>
  <si>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</si>
  <si>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</si>
  <si>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</si>
  <si>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</si>
  <si>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</si>
  <si>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</si>
  <si>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</si>
  <si>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</si>
  <si>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</si>
  <si>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</si>
  <si>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</si>
  <si>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</si>
  <si>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</si>
  <si>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</si>
  <si>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</si>
  <si>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</si>
  <si>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</si>
  <si>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</si>
  <si>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</si>
  <si>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</si>
  <si>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</si>
  <si>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</si>
  <si>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</si>
  <si>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</si>
  <si>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</si>
  <si>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</si>
  <si>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</si>
  <si>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</si>
  <si>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</si>
  <si>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</si>
  <si>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</si>
  <si>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</si>
  <si>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</si>
  <si>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</si>
  <si>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</si>
  <si>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</si>
  <si>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</si>
  <si>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</si>
  <si>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</si>
  <si>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</si>
  <si>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</si>
  <si>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</si>
  <si>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</si>
  <si>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</si>
  <si>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</si>
  <si>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</si>
  <si>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</si>
  <si>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</si>
  <si>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</si>
  <si>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</si>
  <si>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</si>
  <si>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</si>
  <si>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</si>
  <si>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</si>
  <si>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</si>
  <si>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</si>
  <si>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</si>
  <si>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</si>
  <si>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</si>
  <si>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</si>
  <si>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</si>
  <si>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</si>
  <si>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</si>
  <si>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</si>
  <si>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</si>
  <si>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</si>
  <si>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</si>
  <si>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</si>
  <si>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</si>
  <si>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</si>
  <si>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</si>
  <si>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</si>
  <si>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</si>
  <si>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</si>
  <si>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</si>
  <si>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</si>
  <si>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</si>
  <si>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</si>
  <si>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</si>
  <si>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</si>
  <si>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</si>
  <si>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</si>
  <si>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</si>
  <si>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</si>
  <si>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</si>
  <si>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</si>
  <si>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</si>
  <si>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</si>
  <si>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</si>
  <si>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</si>
  <si>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</si>
  <si>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</si>
  <si>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</si>
  <si>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</si>
  <si>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</si>
  <si>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</si>
  <si>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</si>
  <si>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</si>
  <si>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</si>
  <si>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</si>
  <si>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</si>
  <si>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</si>
  <si>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</si>
  <si>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</si>
  <si>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</si>
  <si>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</si>
  <si>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</si>
  <si>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</si>
  <si>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</si>
  <si>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</si>
  <si>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</si>
  <si>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</si>
  <si>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</si>
  <si>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</si>
  <si>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</si>
  <si>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</si>
  <si>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</si>
  <si>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</si>
  <si>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</si>
  <si>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</si>
  <si>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</si>
  <si>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</si>
  <si>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</si>
  <si>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</si>
  <si>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</si>
  <si>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</si>
  <si>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</si>
  <si>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</si>
  <si>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</si>
  <si>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</si>
  <si>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</si>
  <si>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</si>
  <si>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</si>
  <si>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</si>
  <si>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</si>
  <si>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</si>
  <si>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</si>
  <si>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</si>
  <si>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</si>
  <si>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</si>
  <si>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</si>
  <si>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</si>
  <si>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</si>
  <si>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</si>
  <si>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</si>
  <si>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</si>
  <si>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</si>
  <si>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</si>
  <si>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</si>
  <si>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</si>
  <si>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</si>
  <si>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</si>
  <si>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</si>
  <si>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</si>
  <si>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</si>
  <si>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</si>
  <si>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</si>
  <si>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</si>
  <si>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</si>
  <si>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</si>
  <si>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</si>
  <si>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</si>
  <si>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</si>
  <si>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</si>
  <si>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</si>
  <si>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</si>
  <si>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</si>
  <si>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</si>
  <si>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</si>
  <si>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</si>
  <si>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</si>
  <si>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</si>
  <si>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</si>
  <si>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</si>
  <si>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</si>
  <si>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</si>
  <si>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</si>
  <si>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</si>
  <si>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</si>
  <si>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</si>
  <si>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</si>
  <si>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</si>
  <si>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</si>
  <si>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</si>
  <si>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</si>
  <si>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</si>
  <si>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</si>
  <si>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</si>
  <si>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</si>
  <si>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</si>
  <si>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</si>
  <si>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</si>
  <si>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</si>
  <si>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</si>
  <si>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</si>
  <si>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</si>
  <si>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</si>
  <si>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</si>
  <si>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</si>
  <si>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</si>
  <si>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</si>
  <si>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</si>
  <si>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</si>
  <si>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</si>
  <si>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</si>
  <si>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</si>
  <si>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</si>
  <si>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</si>
  <si>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</si>
  <si>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</si>
  <si>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</si>
  <si>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</si>
  <si>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</si>
  <si>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</si>
  <si>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</si>
  <si>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</si>
  <si>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</si>
  <si>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</si>
  <si>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</si>
  <si>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</si>
  <si>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</si>
  <si>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</si>
  <si>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</si>
  <si>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</si>
  <si>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</si>
  <si>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</si>
  <si>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</si>
  <si>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</si>
  <si>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</si>
  <si>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</si>
  <si>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</si>
  <si>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</si>
  <si>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</si>
  <si>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</si>
  <si>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</si>
  <si>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</si>
  <si>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</si>
  <si>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</si>
  <si>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</si>
  <si>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</si>
  <si>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</si>
  <si>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</si>
  <si>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</si>
  <si>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</si>
  <si>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</si>
  <si>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</si>
  <si>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</si>
  <si>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</si>
  <si>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</si>
  <si>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</si>
  <si>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</si>
  <si>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</si>
  <si>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</si>
  <si>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</si>
  <si>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</si>
  <si>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</si>
  <si>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</si>
  <si>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</si>
  <si>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</si>
  <si>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</si>
  <si>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</si>
  <si>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</si>
  <si>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</si>
  <si>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</si>
  <si>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</si>
  <si>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</si>
  <si>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</si>
  <si>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</si>
  <si>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</si>
  <si>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</si>
  <si>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</si>
  <si>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</si>
  <si>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</si>
  <si>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</si>
  <si>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</si>
  <si>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</si>
  <si>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</si>
  <si>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</si>
  <si>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</si>
  <si>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</si>
  <si>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</si>
  <si>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</si>
  <si>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</si>
  <si>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</si>
  <si>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</si>
  <si>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</si>
  <si>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</si>
  <si>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</si>
  <si>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</si>
  <si>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</si>
  <si>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</si>
  <si>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</si>
  <si>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</si>
  <si>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</si>
  <si>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</si>
  <si>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</si>
  <si>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</si>
  <si>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</si>
  <si>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</si>
  <si>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</si>
  <si>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</si>
  <si>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</si>
  <si>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</si>
  <si>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</si>
  <si>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</si>
  <si>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</si>
  <si>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</si>
  <si>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</si>
  <si>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</si>
  <si>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</si>
  <si>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</si>
  <si>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</si>
  <si>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</si>
  <si>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</si>
  <si>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</si>
  <si>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</si>
  <si>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</si>
  <si>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</si>
  <si>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</si>
  <si>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</si>
  <si>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</si>
  <si>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</si>
  <si>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</si>
  <si>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</si>
  <si>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</si>
  <si>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</si>
  <si>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</si>
  <si>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</si>
  <si>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</si>
  <si>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</si>
  <si>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</si>
  <si>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</si>
  <si>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</si>
  <si>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</si>
  <si>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</si>
  <si>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</si>
  <si>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</si>
  <si>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</si>
  <si>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</si>
  <si>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</si>
  <si>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</si>
  <si>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</si>
  <si>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</si>
  <si>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</si>
  <si>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</si>
  <si>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</si>
  <si>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</si>
  <si>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</si>
  <si>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</si>
  <si>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</si>
  <si>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</si>
  <si>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</si>
  <si>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</si>
  <si>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</si>
  <si>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</si>
  <si>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</si>
  <si>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</si>
  <si>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</si>
  <si>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</si>
  <si>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</si>
  <si>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</si>
  <si>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</si>
  <si>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</si>
  <si>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</si>
  <si>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</si>
  <si>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</si>
  <si>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</si>
  <si>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</si>
  <si>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</si>
  <si>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</si>
  <si>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</si>
  <si>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</si>
  <si>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</si>
  <si>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</si>
  <si>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</si>
  <si>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</si>
  <si>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</si>
  <si>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</si>
  <si>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</si>
  <si>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</si>
  <si>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</si>
  <si>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</si>
  <si>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</si>
  <si>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</si>
  <si>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</si>
  <si>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</si>
  <si>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</si>
  <si>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</si>
  <si>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</si>
  <si>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</si>
  <si>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</si>
  <si>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</si>
  <si>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</si>
  <si>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</si>
  <si>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</si>
  <si>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</si>
  <si>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</si>
  <si>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</si>
  <si>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</si>
  <si>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</si>
  <si>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</si>
  <si>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</si>
  <si>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</si>
  <si>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</si>
  <si>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</si>
  <si>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</si>
  <si>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</si>
  <si>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</si>
  <si>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</si>
  <si>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</si>
  <si>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</si>
  <si>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</si>
  <si>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</si>
  <si>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</si>
  <si>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</si>
  <si>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</si>
  <si>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</si>
  <si>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</si>
  <si>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</si>
  <si>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</si>
  <si>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</si>
  <si>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</si>
  <si>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</si>
  <si>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</si>
  <si>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</si>
  <si>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</si>
  <si>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</si>
  <si>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</si>
  <si>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</si>
  <si>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</si>
  <si>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</si>
  <si>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</si>
  <si>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</si>
  <si>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</si>
  <si>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</si>
  <si>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</si>
  <si>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</si>
  <si>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</si>
  <si>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</si>
  <si>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</si>
  <si>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</si>
  <si>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</si>
  <si>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</si>
  <si>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</si>
  <si>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</si>
  <si>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</si>
  <si>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</si>
  <si>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</si>
  <si>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</si>
  <si>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</si>
  <si>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</si>
  <si>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</si>
  <si>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</si>
  <si>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</si>
  <si>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</si>
  <si>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</si>
  <si>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</si>
  <si>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</si>
  <si>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</si>
  <si>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</si>
  <si>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</si>
  <si>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</si>
  <si>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</si>
  <si>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</si>
  <si>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</si>
  <si>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</si>
  <si>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</si>
  <si>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</si>
  <si>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</si>
  <si>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</si>
  <si>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</si>
  <si>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</si>
  <si>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</si>
  <si>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</si>
  <si>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</si>
  <si>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</si>
  <si>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</si>
  <si>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</si>
  <si>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</si>
  <si>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</si>
  <si>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</si>
  <si>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</si>
  <si>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</si>
  <si>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</si>
  <si>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</si>
  <si>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</si>
  <si>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</si>
  <si>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</si>
  <si>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</si>
  <si>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</si>
  <si>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</si>
  <si>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</si>
  <si>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</si>
  <si>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</si>
  <si>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</si>
  <si>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</si>
  <si>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</si>
  <si>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</si>
  <si>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</si>
  <si>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</si>
  <si>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</si>
  <si>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</si>
  <si>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</si>
  <si>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</si>
  <si>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</si>
  <si>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</si>
  <si>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</si>
  <si>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</si>
  <si>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</si>
  <si>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</si>
  <si>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</si>
  <si>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</si>
  <si>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</si>
  <si>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</si>
  <si>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</si>
  <si>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</si>
  <si>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</si>
  <si>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</si>
  <si>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</si>
  <si>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</si>
  <si>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</si>
  <si>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</si>
  <si>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</si>
  <si>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</si>
  <si>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</si>
  <si>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</si>
  <si>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</si>
  <si>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</si>
  <si>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</si>
  <si>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</si>
  <si>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</si>
  <si>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</si>
  <si>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</si>
  <si>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</si>
  <si>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</si>
  <si>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</si>
  <si>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</si>
  <si>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</si>
  <si>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</si>
  <si>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</si>
  <si>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</si>
  <si>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</si>
  <si>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</si>
  <si>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</si>
  <si>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</si>
  <si>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</si>
  <si>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</si>
  <si>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</si>
  <si>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</si>
  <si>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</si>
  <si>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</si>
  <si>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</si>
  <si>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</si>
  <si>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</si>
  <si>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</si>
  <si>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</si>
  <si>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</si>
  <si>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</si>
  <si>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</si>
  <si>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</si>
  <si>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</si>
  <si>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</si>
  <si>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</si>
  <si>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</si>
  <si>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</si>
  <si>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</si>
  <si>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</si>
  <si>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</si>
  <si>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</si>
  <si>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</si>
  <si>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</si>
  <si>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</si>
  <si>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</si>
  <si>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</si>
  <si>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</si>
  <si>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</si>
  <si>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</si>
  <si>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</si>
  <si>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</si>
  <si>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</si>
  <si>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</si>
  <si>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</si>
  <si>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</si>
  <si>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</si>
  <si>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</si>
  <si>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</si>
  <si>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</si>
  <si>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</si>
  <si>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</si>
  <si>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</si>
  <si>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</si>
  <si>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</si>
  <si>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</si>
  <si>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</si>
  <si>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</si>
  <si>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</si>
  <si>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</si>
  <si>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</si>
  <si>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</si>
  <si>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</si>
  <si>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</si>
  <si>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</si>
  <si>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</si>
  <si>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</si>
  <si>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</si>
  <si>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</si>
  <si>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</si>
  <si>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</si>
  <si>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</si>
  <si>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</si>
  <si>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</si>
  <si>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</si>
  <si>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</si>
  <si>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</si>
  <si>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</si>
  <si>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</si>
  <si>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</si>
  <si>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</si>
  <si>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</si>
  <si>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</si>
  <si>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</si>
  <si>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</si>
  <si>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</si>
  <si>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</si>
  <si>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</si>
  <si>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</si>
  <si>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</si>
  <si>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</si>
  <si>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</si>
  <si>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</si>
  <si>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</si>
  <si>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</si>
  <si>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</si>
  <si>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</si>
  <si>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</si>
  <si>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</si>
  <si>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</si>
  <si>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</si>
  <si>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</si>
  <si>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</si>
  <si>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</si>
  <si>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</si>
  <si>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</si>
  <si>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</si>
  <si>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</si>
  <si>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</si>
  <si>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</si>
  <si>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</si>
  <si>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</si>
  <si>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</si>
  <si>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</si>
  <si>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</si>
  <si>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</si>
  <si>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</si>
  <si>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</si>
  <si>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</si>
  <si>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</si>
  <si>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</si>
  <si>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</si>
  <si>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</si>
  <si>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</si>
  <si>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</si>
  <si>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</si>
  <si>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</si>
  <si>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</si>
  <si>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</si>
  <si>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</si>
  <si>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</si>
  <si>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</si>
  <si>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</si>
  <si>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</si>
  <si>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</si>
  <si>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</si>
  <si>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</si>
  <si>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</si>
  <si>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</si>
  <si>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</si>
  <si>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</si>
  <si>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</si>
  <si>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</si>
  <si>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</si>
  <si>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</si>
  <si>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</si>
  <si>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</si>
  <si>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</si>
  <si>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</si>
  <si>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</si>
  <si>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</si>
  <si>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</si>
  <si>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</si>
  <si>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</si>
  <si>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</si>
  <si>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</si>
  <si>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</si>
  <si>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</si>
  <si>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</si>
  <si>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</si>
  <si>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</si>
  <si>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</si>
  <si>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</si>
  <si>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</si>
  <si>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</si>
  <si>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</si>
  <si>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</si>
  <si>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</si>
  <si>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</si>
  <si>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</si>
  <si>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</si>
  <si>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</si>
  <si>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</si>
  <si>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</si>
  <si>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</si>
  <si>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</si>
  <si>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</si>
  <si>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</si>
  <si>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</si>
  <si>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</si>
  <si>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</si>
  <si>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</si>
  <si>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</si>
  <si>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</si>
  <si>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</si>
  <si>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</si>
  <si>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</si>
  <si>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</si>
  <si>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</si>
  <si>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</si>
  <si>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</si>
  <si>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</si>
  <si>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</si>
  <si>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</si>
  <si>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</si>
  <si>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</si>
  <si>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</si>
  <si>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</si>
  <si>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</si>
  <si>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</si>
  <si>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</si>
  <si>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</si>
  <si>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</si>
  <si>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</si>
  <si>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</si>
  <si>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</si>
  <si>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</si>
  <si>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</si>
  <si>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</si>
  <si>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</si>
  <si>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</si>
  <si>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</si>
  <si>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</si>
  <si>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</si>
  <si>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</si>
  <si>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</si>
  <si>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</si>
  <si>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</si>
  <si>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</si>
  <si>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</si>
  <si>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</si>
  <si>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</si>
  <si>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</si>
  <si>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</si>
  <si>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</si>
  <si>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</si>
  <si>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</si>
  <si>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</si>
  <si>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</si>
  <si>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</si>
  <si>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</si>
  <si>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</si>
  <si>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</si>
  <si>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</si>
  <si>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</si>
  <si>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</si>
  <si>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</si>
  <si>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</si>
  <si>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</si>
  <si>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</si>
  <si>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</si>
  <si>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</si>
  <si>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</si>
  <si>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</si>
  <si>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</si>
  <si>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</si>
  <si>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</si>
  <si>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</si>
  <si>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</si>
  <si>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</si>
  <si>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</si>
  <si>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</si>
  <si>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</si>
  <si>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</si>
  <si>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</si>
  <si>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</si>
  <si>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</si>
  <si>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</si>
  <si>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</si>
  <si>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</si>
  <si>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</si>
  <si>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</si>
  <si>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</si>
  <si>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</si>
  <si>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</si>
  <si>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</si>
  <si>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</si>
  <si>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</si>
  <si>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</si>
  <si>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</si>
  <si>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</si>
  <si>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</si>
  <si>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</si>
  <si>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</si>
  <si>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</si>
  <si>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</si>
  <si>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</si>
  <si>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</si>
  <si>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</si>
  <si>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</si>
  <si>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</si>
  <si>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</si>
  <si>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</si>
  <si>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</si>
  <si>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</si>
  <si>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</si>
  <si>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</si>
  <si>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</si>
  <si>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</si>
  <si>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</si>
  <si>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</si>
  <si>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</si>
  <si>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</si>
  <si>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</si>
  <si>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</si>
  <si>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</si>
  <si>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</si>
  <si>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</si>
  <si>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</si>
  <si>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</si>
  <si>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</si>
  <si>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</si>
  <si>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</si>
  <si>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</si>
  <si>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</si>
  <si>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</si>
  <si>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</si>
  <si>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</si>
  <si>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</si>
  <si>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</si>
  <si>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</si>
  <si>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</si>
  <si>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</si>
  <si>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</si>
  <si>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</si>
  <si>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</si>
  <si>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</si>
  <si>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</si>
  <si>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</si>
  <si>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</si>
  <si>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</si>
  <si>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</si>
  <si>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</si>
  <si>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</si>
  <si>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</si>
  <si>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</si>
  <si>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</si>
  <si>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</si>
  <si>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</si>
  <si>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</si>
  <si>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</si>
  <si>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</si>
  <si>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</si>
  <si>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</si>
  <si>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</si>
  <si>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</si>
  <si>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</si>
  <si>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</si>
  <si>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</si>
  <si>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</si>
  <si>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</si>
  <si>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</si>
  <si>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</si>
  <si>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</si>
  <si>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</si>
  <si>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</si>
  <si>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</si>
  <si>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</si>
  <si>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</si>
  <si>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</si>
  <si>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</si>
  <si>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</si>
  <si>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</si>
  <si>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</si>
  <si>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</si>
  <si>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</si>
  <si>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</si>
  <si>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</si>
  <si>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</si>
  <si>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</si>
  <si>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</si>
  <si>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</si>
  <si>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</si>
  <si>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</si>
  <si>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</si>
  <si>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</si>
  <si>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</si>
  <si>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</si>
  <si>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</si>
  <si>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</si>
  <si>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</si>
  <si>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</si>
  <si>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</si>
  <si>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</si>
  <si>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</si>
  <si>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</si>
  <si>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</si>
  <si>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</si>
  <si>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</si>
  <si>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</si>
  <si>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</si>
  <si>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</si>
  <si>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</si>
  <si>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</si>
  <si>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</si>
  <si>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</si>
  <si>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</si>
  <si>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</si>
  <si>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</si>
  <si>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</si>
  <si>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</si>
  <si>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</si>
  <si>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</si>
  <si>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</si>
  <si>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</si>
  <si>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</si>
  <si>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</si>
  <si>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</si>
  <si>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</si>
  <si>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</si>
  <si>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</si>
  <si>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</si>
  <si>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</si>
  <si>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</si>
  <si>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</si>
  <si>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</si>
  <si>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</si>
  <si>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</si>
  <si>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</si>
  <si>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</si>
  <si>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</si>
  <si>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</si>
  <si>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</si>
  <si>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</si>
  <si>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</si>
  <si>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</si>
  <si>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</si>
  <si>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</si>
  <si>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</si>
  <si>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</si>
  <si>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</si>
  <si>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</si>
  <si>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</si>
  <si>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</si>
  <si>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</si>
  <si>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</si>
  <si>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</si>
  <si>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</si>
  <si>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</si>
  <si>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</si>
  <si>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</si>
  <si>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</si>
  <si>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</si>
  <si>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</si>
  <si>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</si>
  <si>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</si>
  <si>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</si>
  <si>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</si>
  <si>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</si>
  <si>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</si>
  <si>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</si>
  <si>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</si>
  <si>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</si>
  <si>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</si>
  <si>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</si>
  <si>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</si>
  <si>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</si>
  <si>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</si>
  <si>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</si>
  <si>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</si>
  <si>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</si>
  <si>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</si>
  <si>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</si>
  <si>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</si>
  <si>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</si>
  <si>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</si>
  <si>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</si>
  <si>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</si>
  <si>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</si>
  <si>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</si>
  <si>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</si>
  <si>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</si>
  <si>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</si>
  <si>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</si>
  <si>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</si>
  <si>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</si>
  <si>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</si>
  <si>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</si>
  <si>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</si>
  <si>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</si>
  <si>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</si>
  <si>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</si>
  <si>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</si>
  <si>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</si>
  <si>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</si>
  <si>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</si>
  <si>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</si>
  <si>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</si>
  <si>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</si>
  <si>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</si>
  <si>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</si>
  <si>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</si>
  <si>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</si>
  <si>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</si>
  <si>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</si>
  <si>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</si>
  <si>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</si>
  <si>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</si>
  <si>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</si>
  <si>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</si>
  <si>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</si>
  <si>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</si>
  <si>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</si>
  <si>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</si>
  <si>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</si>
  <si>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</si>
  <si>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</si>
  <si>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</si>
  <si>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</si>
  <si>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</si>
  <si>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</si>
  <si>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</si>
  <si>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</si>
  <si>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</si>
  <si>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</si>
  <si>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</si>
  <si>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</si>
  <si>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</si>
  <si>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</si>
  <si>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</si>
  <si>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</si>
  <si>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</si>
  <si>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</si>
  <si>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</si>
  <si>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</si>
  <si>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</si>
  <si>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</si>
  <si>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</si>
  <si>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</si>
  <si>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</si>
  <si>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</si>
  <si>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</si>
  <si>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</si>
  <si>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</si>
  <si>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</si>
  <si>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</si>
  <si>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</si>
  <si>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</si>
  <si>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</si>
  <si>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</si>
  <si>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</si>
  <si>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</si>
  <si>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</si>
  <si>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</si>
  <si>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</si>
  <si>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</si>
  <si>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</si>
  <si>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</si>
  <si>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</si>
  <si>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</si>
  <si>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</si>
  <si>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</si>
  <si>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</si>
  <si>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</si>
  <si>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</si>
  <si>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</si>
  <si>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</si>
  <si>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</si>
  <si>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</si>
  <si>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</si>
  <si>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</si>
  <si>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</si>
  <si>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</si>
  <si>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</si>
  <si>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</si>
  <si>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</si>
  <si>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</si>
  <si>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</si>
  <si>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</si>
  <si>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</si>
  <si>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</si>
  <si>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</si>
  <si>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</si>
  <si>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</si>
  <si>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</si>
  <si>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</si>
  <si>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</si>
  <si>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</si>
  <si>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</si>
  <si>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</si>
  <si>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</si>
  <si>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</si>
  <si>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</si>
  <si>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</si>
  <si>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</si>
  <si>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</si>
  <si>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</si>
  <si>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</si>
  <si>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</si>
  <si>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</si>
  <si>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</si>
  <si>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</si>
  <si>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</si>
  <si>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</si>
  <si>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</si>
  <si>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</si>
  <si>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</si>
  <si>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</si>
  <si>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</si>
  <si>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</si>
  <si>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</si>
  <si>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</si>
  <si>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</si>
  <si>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</si>
  <si>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</si>
  <si>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</si>
  <si>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</si>
  <si>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</si>
  <si>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</si>
  <si>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</si>
  <si>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</si>
  <si>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</si>
  <si>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</si>
  <si>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</si>
  <si>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</si>
  <si>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</si>
  <si>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</si>
  <si>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</si>
  <si>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</si>
  <si>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</si>
  <si>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</si>
  <si>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</si>
  <si>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</si>
  <si>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</si>
  <si>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</si>
  <si>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</si>
  <si>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</si>
  <si>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</si>
  <si>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</si>
  <si>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</si>
  <si>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</si>
  <si>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</si>
  <si>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</si>
  <si>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</si>
  <si>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</si>
  <si>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</si>
  <si>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</si>
  <si>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</si>
  <si>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</si>
  <si>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</si>
  <si>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</si>
  <si>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</si>
  <si>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</si>
  <si>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</si>
  <si>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</si>
  <si>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</si>
  <si>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</si>
  <si>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</si>
  <si>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</si>
  <si>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</si>
  <si>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</si>
  <si>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</si>
  <si>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</si>
  <si>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</si>
  <si>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</si>
  <si>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</si>
  <si>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</si>
  <si>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</si>
  <si>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</si>
  <si>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</si>
  <si>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</si>
  <si>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</si>
  <si>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</si>
  <si>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</si>
  <si>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</si>
  <si>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</si>
  <si>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</si>
  <si>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</si>
  <si>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</si>
  <si>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</si>
  <si>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</si>
  <si>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</si>
  <si>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</si>
  <si>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</si>
  <si>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</si>
  <si>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</si>
  <si>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</si>
  <si>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</si>
  <si>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</si>
  <si>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</si>
  <si>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</si>
  <si>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</si>
  <si>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</si>
  <si>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</si>
  <si>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</si>
  <si>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</si>
  <si>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</si>
  <si>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</si>
  <si>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</si>
  <si>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</si>
  <si>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</si>
  <si>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</si>
  <si>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</si>
  <si>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</si>
  <si>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</si>
  <si>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</si>
  <si>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</si>
  <si>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</si>
  <si>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</si>
  <si>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</si>
  <si>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</si>
  <si>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</si>
  <si>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</si>
  <si>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</si>
  <si>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</si>
  <si>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</si>
  <si>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</si>
  <si>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</si>
  <si>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</si>
  <si>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</si>
  <si>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</si>
  <si>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</si>
  <si>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</si>
  <si>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</si>
  <si>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</si>
  <si>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</si>
  <si>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</si>
  <si>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</si>
  <si>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</si>
  <si>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</si>
  <si>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</si>
  <si>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</si>
  <si>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</si>
  <si>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</si>
  <si>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</si>
  <si>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</si>
  <si>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</si>
  <si>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</si>
  <si>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</si>
  <si>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</si>
  <si>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</si>
  <si>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</si>
  <si>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</si>
  <si>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</si>
  <si>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</si>
  <si>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</si>
  <si>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</si>
  <si>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</si>
  <si>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</si>
  <si>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</si>
  <si>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</si>
  <si>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</si>
  <si>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</si>
  <si>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</si>
  <si>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</si>
  <si>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</si>
  <si>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</si>
  <si>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</si>
  <si>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</si>
  <si>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</si>
  <si>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</si>
  <si>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</si>
  <si>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</si>
  <si>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</si>
  <si>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</si>
  <si>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</si>
  <si>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</si>
  <si>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</si>
  <si>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</si>
  <si>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</si>
  <si>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</si>
  <si>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</si>
  <si>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</si>
  <si>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</si>
  <si>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</si>
  <si>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</si>
  <si>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</si>
  <si>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</si>
  <si>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</si>
  <si>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</si>
  <si>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</si>
  <si>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</si>
  <si>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</si>
  <si>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</si>
  <si>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</si>
  <si>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</si>
  <si>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</si>
  <si>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</si>
  <si>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</si>
  <si>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</si>
  <si>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</si>
  <si>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</si>
  <si>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</si>
  <si>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</si>
  <si>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</si>
  <si>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</si>
  <si>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</si>
  <si>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</si>
  <si>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</si>
  <si>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</si>
  <si>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</si>
  <si>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</si>
  <si>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</si>
  <si>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</si>
  <si>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</si>
  <si>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</si>
  <si>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</si>
  <si>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</si>
  <si>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</si>
  <si>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</si>
  <si>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</si>
  <si>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</si>
  <si>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</si>
  <si>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</si>
  <si>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</si>
  <si>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</si>
  <si>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</si>
  <si>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</si>
  <si>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</si>
  <si>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</si>
  <si>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</si>
  <si>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</si>
  <si>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</si>
  <si>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</si>
  <si>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</si>
  <si>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</si>
  <si>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</si>
  <si>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</si>
  <si>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</si>
  <si>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</si>
  <si>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</si>
  <si>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</si>
  <si>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</si>
  <si>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</si>
  <si>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</si>
  <si>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</si>
  <si>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</si>
  <si>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</si>
  <si>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</si>
  <si>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</si>
  <si>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</si>
  <si>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</si>
  <si>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</si>
  <si>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</si>
  <si>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</si>
  <si>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</si>
  <si>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</si>
  <si>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</si>
  <si>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</si>
  <si>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</si>
  <si>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</si>
  <si>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</si>
  <si>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</si>
  <si>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</si>
  <si>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</si>
  <si>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</si>
  <si>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</si>
  <si>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</si>
  <si>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</si>
  <si>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</si>
  <si>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</si>
  <si>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</si>
  <si>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</si>
  <si>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</si>
  <si>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</si>
  <si>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</si>
  <si>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</si>
  <si>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</si>
  <si>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</si>
  <si>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</si>
  <si>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</si>
  <si>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</si>
  <si>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</si>
  <si>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</si>
  <si>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</si>
  <si>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</si>
  <si>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</si>
  <si>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</si>
  <si>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</si>
  <si>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</si>
  <si>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</si>
  <si>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</si>
  <si>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</si>
  <si>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</si>
  <si>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</si>
  <si>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</si>
  <si>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</si>
  <si>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</si>
  <si>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</si>
  <si>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</si>
  <si>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</si>
  <si>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</si>
  <si>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</si>
  <si>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</si>
  <si>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</si>
  <si>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</si>
  <si>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</si>
  <si>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</si>
  <si>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</si>
  <si>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</si>
  <si>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</si>
  <si>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</si>
  <si>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</si>
  <si>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</si>
  <si>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</si>
  <si>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</si>
  <si>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</si>
  <si>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</si>
  <si>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</si>
  <si>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</si>
  <si>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</si>
  <si>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</si>
  <si>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</si>
  <si>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</si>
  <si>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</si>
  <si>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</si>
  <si>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</si>
  <si>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</si>
  <si>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</si>
  <si>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</si>
  <si>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</si>
  <si>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</si>
  <si>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</si>
  <si>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</si>
  <si>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</si>
  <si>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</si>
  <si>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</si>
  <si>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</si>
  <si>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</si>
  <si>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</si>
  <si>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</si>
  <si>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</si>
  <si>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</si>
  <si>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</si>
  <si>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</si>
  <si>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</si>
  <si>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</si>
  <si>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</si>
  <si>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</si>
  <si>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</si>
  <si>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</si>
  <si>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</si>
  <si>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</si>
  <si>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</si>
  <si>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</si>
  <si>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</si>
  <si>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</si>
  <si>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</si>
  <si>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</si>
  <si>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</si>
  <si>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</si>
  <si>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</si>
  <si>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</si>
  <si>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</si>
  <si>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</si>
  <si>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</si>
  <si>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</si>
  <si>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</si>
  <si>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</si>
  <si>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</si>
  <si>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</si>
  <si>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</si>
  <si>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</si>
  <si>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</si>
  <si>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</si>
  <si>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</si>
  <si>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</si>
  <si>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</si>
  <si>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</si>
  <si>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</si>
  <si>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</si>
  <si>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</si>
  <si>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</si>
  <si>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</si>
  <si>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</si>
  <si>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</si>
  <si>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</si>
  <si>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</si>
  <si>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</si>
  <si>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</si>
  <si>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</si>
  <si>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</si>
  <si>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</si>
  <si>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</si>
  <si>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</si>
  <si>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</si>
  <si>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</si>
  <si>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</si>
  <si>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</si>
  <si>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</si>
  <si>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</si>
  <si>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</si>
  <si>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</si>
  <si>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</si>
  <si>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</si>
  <si>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</si>
  <si>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</si>
  <si>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</si>
  <si>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</si>
  <si>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</si>
  <si>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</si>
  <si>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</si>
  <si>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</si>
  <si>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</si>
  <si>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</si>
  <si>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</si>
  <si>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</si>
  <si>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</si>
  <si>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</si>
  <si>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</si>
  <si>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</si>
  <si>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</si>
  <si>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</si>
  <si>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</si>
  <si>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</si>
  <si>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</si>
  <si>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</si>
  <si>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</si>
  <si>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</si>
  <si>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</si>
  <si>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</si>
  <si>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</si>
  <si>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</si>
  <si>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</si>
  <si>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</si>
  <si>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</si>
  <si>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</si>
  <si>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</si>
  <si>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</si>
  <si>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</si>
  <si>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</si>
  <si>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</si>
  <si>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</si>
  <si>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</si>
  <si>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</si>
  <si>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</si>
  <si>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</si>
  <si>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</si>
  <si>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</si>
  <si>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</si>
  <si>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</si>
  <si>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</si>
  <si>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</si>
  <si>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</si>
  <si>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</si>
  <si>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</si>
  <si>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</si>
  <si>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</si>
  <si>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</si>
  <si>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</si>
  <si>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</si>
  <si>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</si>
  <si>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</si>
  <si>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</si>
  <si>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</si>
  <si>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</si>
  <si>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</si>
  <si>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</si>
  <si>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</si>
  <si>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</si>
  <si>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</si>
  <si>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</si>
  <si>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</si>
  <si>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</si>
  <si>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</si>
  <si>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</si>
  <si>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</si>
  <si>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</si>
  <si>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</si>
  <si>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</si>
  <si>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</si>
  <si>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</si>
  <si>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</si>
  <si>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</si>
  <si>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</si>
  <si>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</si>
  <si>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</si>
  <si>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</si>
  <si>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</si>
  <si>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</si>
  <si>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</si>
  <si>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</si>
  <si>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</si>
  <si>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</si>
  <si>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</si>
  <si>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</si>
  <si>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</si>
  <si>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</si>
  <si>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</si>
  <si>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</si>
  <si>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</si>
  <si>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</si>
  <si>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</si>
  <si>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</si>
  <si>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</si>
  <si>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</si>
  <si>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</si>
  <si>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</si>
  <si>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</si>
  <si>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</si>
  <si>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</si>
  <si>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</si>
  <si>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</si>
  <si>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</si>
  <si>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</si>
  <si>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</si>
  <si>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</si>
  <si>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</si>
  <si>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</si>
  <si>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</si>
  <si>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</si>
  <si>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</si>
  <si>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</si>
  <si>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</si>
  <si>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</si>
  <si>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</si>
  <si>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</si>
  <si>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</si>
  <si>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</si>
  <si>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</si>
  <si>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</si>
  <si>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</si>
  <si>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</si>
  <si>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</si>
  <si>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</si>
  <si>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</si>
  <si>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</si>
  <si>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</si>
  <si>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</si>
  <si>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</si>
  <si>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</si>
  <si>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</si>
  <si>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</si>
  <si>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</si>
  <si>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</si>
  <si>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</si>
  <si>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</si>
  <si>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</si>
  <si>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</si>
  <si>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</si>
  <si>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</si>
  <si>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</si>
  <si>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</si>
  <si>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</si>
  <si>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</si>
  <si>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</si>
  <si>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</si>
  <si>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</si>
  <si>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</si>
  <si>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</si>
  <si>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</si>
  <si>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</si>
  <si>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</si>
  <si>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</si>
  <si>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</si>
  <si>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</si>
  <si>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</si>
  <si>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</si>
  <si>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</si>
  <si>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</si>
  <si>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</si>
  <si>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</si>
  <si>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</si>
  <si>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</si>
  <si>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</si>
  <si>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</si>
  <si>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</si>
  <si>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</si>
  <si>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</si>
  <si>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</si>
  <si>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</si>
  <si>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</si>
  <si>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</si>
  <si>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</si>
  <si>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</si>
  <si>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</si>
  <si>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</si>
  <si>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</si>
  <si>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</si>
  <si>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</si>
  <si>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</si>
  <si>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</si>
  <si>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</si>
  <si>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</si>
  <si>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</si>
  <si>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</si>
  <si>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</si>
  <si>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</si>
  <si>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</si>
  <si>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</si>
  <si>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</si>
  <si>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</si>
  <si>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</si>
  <si>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</si>
  <si>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</si>
  <si>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</si>
  <si>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</si>
  <si>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</si>
  <si>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</si>
  <si>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</si>
  <si>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</si>
  <si>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</si>
  <si>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</si>
  <si>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</si>
  <si>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</si>
  <si>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</si>
  <si>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</si>
  <si>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</si>
  <si>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</si>
  <si>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</si>
  <si>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</si>
  <si>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</si>
  <si>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</si>
  <si>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</si>
  <si>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</si>
  <si>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</si>
  <si>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</si>
  <si>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</si>
  <si>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</si>
  <si>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</si>
  <si>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</si>
  <si>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</si>
  <si>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</si>
  <si>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</si>
  <si>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</si>
  <si>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</si>
  <si>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</si>
  <si>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</si>
  <si>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</si>
  <si>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</si>
  <si>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</si>
  <si>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</si>
  <si>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</si>
  <si>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</si>
  <si>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</si>
  <si>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</si>
  <si>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</si>
  <si>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</si>
  <si>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</si>
  <si>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</si>
  <si>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</si>
  <si>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</si>
  <si>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</si>
  <si>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</si>
  <si>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</si>
  <si>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</si>
  <si>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</si>
  <si>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</si>
  <si>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</si>
  <si>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</si>
  <si>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</si>
  <si>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</si>
  <si>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</si>
  <si>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</si>
  <si>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</si>
  <si>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</si>
  <si>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</si>
  <si>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</si>
  <si>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</si>
  <si>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</si>
  <si>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</si>
  <si>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</si>
  <si>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</si>
  <si>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</si>
  <si>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</si>
  <si>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</si>
  <si>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</si>
  <si>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</si>
  <si>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</si>
  <si>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</si>
  <si>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</si>
  <si>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</si>
  <si>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</si>
  <si>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</si>
  <si>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</si>
  <si>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</si>
  <si>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</si>
  <si>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</si>
  <si>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</si>
  <si>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</si>
  <si>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</si>
  <si>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</si>
  <si>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</si>
  <si>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</si>
  <si>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</si>
  <si>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</si>
  <si>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</si>
  <si>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</si>
  <si>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</si>
  <si>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</si>
  <si>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</si>
  <si>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</si>
  <si>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</si>
  <si>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</si>
  <si>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</si>
  <si>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</si>
  <si>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</si>
  <si>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</si>
  <si>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</si>
  <si>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</si>
  <si>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</si>
  <si>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</si>
  <si>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</si>
  <si>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</si>
  <si>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</si>
  <si>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</si>
  <si>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</si>
  <si>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</si>
  <si>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</si>
  <si>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</si>
  <si>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</si>
  <si>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</si>
  <si>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</si>
  <si>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</si>
  <si>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</si>
  <si>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</si>
  <si>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</si>
  <si>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</si>
  <si>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</si>
  <si>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</si>
  <si>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</si>
  <si>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</si>
  <si>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</si>
  <si>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</si>
  <si>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</si>
  <si>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</si>
  <si>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</si>
  <si>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</si>
  <si>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</si>
  <si>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</si>
  <si>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</si>
  <si>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</si>
  <si>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</si>
  <si>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</si>
  <si>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</si>
  <si>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</si>
  <si>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</si>
  <si>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</si>
  <si>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</si>
  <si>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</si>
  <si>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</si>
  <si>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</si>
  <si>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</si>
  <si>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</si>
  <si>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</si>
  <si>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</si>
  <si>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</si>
  <si>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</si>
  <si>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</si>
  <si>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</si>
  <si>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</si>
  <si>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</si>
  <si>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</si>
  <si>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</si>
  <si>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</si>
  <si>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</si>
  <si>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</si>
  <si>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</si>
  <si>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</si>
  <si>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</si>
  <si>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</si>
  <si>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</si>
  <si>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</si>
  <si>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</si>
  <si>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</si>
  <si>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</si>
  <si>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</si>
  <si>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</si>
  <si>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</si>
  <si>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</si>
  <si>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</si>
  <si>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</si>
  <si>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</si>
  <si>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</si>
  <si>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</si>
  <si>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</si>
  <si>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</si>
  <si>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</si>
  <si>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</si>
  <si>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</si>
  <si>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</si>
  <si>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</si>
  <si>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</si>
  <si>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</si>
  <si>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</si>
  <si>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</si>
  <si>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</si>
  <si>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</si>
  <si>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</si>
  <si>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</si>
  <si>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</si>
  <si>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</si>
  <si>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</si>
  <si>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</si>
  <si>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</si>
  <si>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</si>
  <si>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</si>
  <si>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</si>
  <si>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</si>
  <si>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</si>
  <si>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</si>
  <si>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</si>
  <si>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</si>
  <si>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</si>
  <si>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</si>
  <si>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</si>
  <si>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</si>
  <si>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</si>
  <si>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</si>
  <si>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</si>
  <si>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</si>
  <si>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</si>
  <si>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</si>
  <si>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</si>
  <si>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</si>
  <si>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</si>
  <si>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</si>
  <si>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</si>
  <si>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</si>
  <si>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</si>
  <si>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</si>
  <si>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</si>
  <si>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</si>
  <si>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</si>
  <si>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</si>
  <si>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</si>
  <si>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</si>
  <si>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</si>
  <si>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</si>
  <si>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</si>
  <si>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</si>
  <si>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</si>
  <si>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</si>
  <si>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</si>
  <si>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</si>
  <si>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</si>
  <si>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</si>
  <si>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</si>
  <si>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</si>
  <si>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</si>
  <si>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</si>
  <si>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</si>
  <si>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</si>
  <si>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</si>
  <si>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</si>
  <si>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</si>
  <si>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</si>
  <si>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</si>
  <si>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</si>
  <si>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</si>
  <si>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</si>
  <si>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</si>
  <si>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</si>
  <si>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</si>
  <si>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</si>
  <si>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</si>
  <si>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</si>
  <si>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</si>
  <si>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</si>
  <si>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</si>
  <si>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</si>
  <si>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</si>
  <si>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</si>
  <si>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</si>
  <si>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</si>
  <si>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</si>
  <si>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</si>
  <si>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</si>
  <si>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</si>
  <si>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</si>
  <si>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</si>
  <si>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</si>
  <si>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</si>
  <si>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</si>
  <si>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</si>
  <si>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</si>
  <si>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</si>
  <si>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</si>
  <si>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</si>
  <si>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</si>
  <si>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</si>
  <si>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</si>
  <si>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</si>
  <si>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</si>
  <si>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</si>
  <si>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</si>
  <si>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</si>
  <si>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</si>
  <si>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</si>
  <si>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</si>
  <si>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</si>
  <si>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</si>
  <si>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</si>
  <si>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</si>
  <si>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</si>
  <si>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</si>
  <si>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</si>
  <si>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</si>
  <si>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</si>
  <si>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</si>
  <si>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</si>
  <si>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</si>
  <si>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</si>
  <si>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</si>
  <si>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</si>
  <si>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</si>
  <si>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</si>
  <si>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</si>
  <si>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</si>
  <si>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</si>
  <si>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</si>
  <si>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</si>
  <si>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</si>
  <si>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</si>
  <si>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</si>
  <si>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</si>
  <si>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</si>
  <si>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</si>
  <si>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</si>
  <si>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</si>
  <si>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</si>
  <si>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</si>
  <si>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</si>
  <si>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</si>
  <si>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</si>
  <si>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</si>
  <si>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</si>
  <si>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</si>
  <si>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</si>
  <si>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</si>
  <si>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</si>
  <si>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</si>
  <si>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</si>
  <si>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</si>
  <si>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</si>
  <si>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</si>
  <si>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</si>
  <si>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</si>
  <si>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</si>
  <si>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</si>
  <si>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</si>
  <si>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</si>
  <si>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</si>
  <si>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</si>
  <si>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</si>
  <si>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</si>
  <si>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</si>
  <si>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</si>
  <si>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</si>
  <si>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</si>
  <si>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</si>
  <si>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</si>
  <si>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</si>
  <si>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</si>
  <si>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</si>
  <si>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</si>
  <si>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</si>
  <si>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</si>
  <si>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</si>
  <si>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</si>
  <si>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</si>
  <si>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</si>
  <si>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</si>
  <si>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</si>
  <si>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</si>
  <si>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</si>
  <si>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</si>
  <si>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</si>
  <si>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</si>
  <si>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</si>
  <si>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</si>
  <si>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</si>
  <si>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</si>
  <si>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</si>
  <si>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</si>
  <si>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</si>
  <si>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</si>
  <si>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</si>
  <si>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</si>
  <si>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</si>
  <si>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</si>
  <si>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</si>
  <si>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</si>
  <si>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</si>
  <si>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</si>
  <si>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</si>
  <si>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</si>
  <si>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</si>
  <si>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</si>
  <si>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</si>
  <si>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</si>
  <si>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</si>
  <si>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</si>
  <si>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</si>
  <si>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</si>
  <si>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</si>
  <si>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</si>
  <si>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</si>
  <si>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</si>
  <si>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</si>
  <si>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</si>
  <si>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</si>
  <si>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</si>
  <si>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</si>
  <si>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</si>
  <si>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</si>
  <si>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</si>
  <si>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</si>
  <si>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</si>
  <si>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</si>
  <si>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</si>
  <si>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</si>
  <si>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</si>
  <si>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</si>
  <si>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</si>
  <si>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</si>
  <si>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</si>
  <si>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</si>
  <si>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</si>
  <si>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</si>
  <si>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</si>
  <si>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</si>
  <si>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</si>
  <si>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</si>
  <si>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</si>
  <si>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</si>
  <si>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</si>
  <si>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</si>
  <si>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</si>
  <si>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</si>
  <si>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</si>
  <si>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</si>
  <si>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</si>
  <si>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</si>
  <si>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</si>
  <si>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</si>
  <si>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</si>
  <si>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</si>
  <si>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</si>
  <si>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</si>
  <si>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</si>
  <si>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</si>
  <si>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</si>
  <si>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</si>
  <si>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</si>
  <si>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</si>
  <si>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</si>
  <si>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</si>
  <si>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</si>
  <si>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</si>
  <si>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</si>
  <si>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</si>
  <si>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</si>
  <si>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</si>
  <si>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</si>
  <si>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</si>
  <si>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</si>
  <si>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</si>
  <si>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</si>
  <si>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</si>
  <si>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</si>
  <si>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</si>
  <si>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</si>
  <si>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</si>
  <si>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</si>
  <si>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</si>
  <si>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</si>
  <si>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</si>
  <si>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</si>
  <si>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</si>
  <si>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</si>
  <si>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</si>
  <si>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</si>
  <si>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</si>
  <si>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</si>
  <si>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</si>
  <si>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</si>
  <si>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</si>
  <si>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</si>
  <si>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</si>
  <si>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</si>
  <si>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</si>
  <si>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</si>
  <si>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</si>
  <si>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</si>
  <si>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</si>
  <si>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</si>
  <si>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</si>
  <si>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</si>
  <si>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</si>
  <si>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</si>
  <si>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</si>
  <si>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</si>
  <si>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</si>
  <si>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</si>
  <si>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</si>
  <si>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</si>
  <si>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</si>
  <si>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</si>
  <si>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</si>
  <si>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</si>
  <si>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</si>
  <si>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</si>
  <si>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</si>
  <si>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</si>
  <si>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</si>
  <si>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</si>
  <si>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</si>
  <si>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</si>
  <si>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</si>
  <si>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</si>
  <si>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</si>
  <si>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</si>
  <si>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</si>
  <si>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</si>
  <si>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</si>
  <si>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</si>
  <si>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</si>
  <si>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</si>
  <si>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</si>
  <si>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</si>
  <si>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</si>
  <si>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</si>
  <si>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</si>
  <si>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</si>
  <si>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</si>
  <si>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</si>
  <si>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</si>
  <si>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</si>
  <si>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</si>
  <si>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</si>
  <si>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</si>
  <si>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</si>
  <si>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</si>
  <si>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</si>
  <si>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</si>
  <si>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</si>
  <si>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</si>
  <si>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</si>
  <si>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</si>
  <si>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</si>
  <si>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</si>
  <si>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</si>
  <si>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</si>
  <si>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</si>
  <si>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</si>
  <si>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</si>
  <si>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</si>
  <si>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</si>
  <si>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</si>
  <si>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</si>
  <si>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</si>
  <si>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</si>
  <si>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</si>
  <si>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</si>
  <si>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</si>
  <si>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</si>
  <si>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</si>
  <si>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</si>
  <si>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</si>
  <si>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</si>
  <si>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</si>
  <si>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</si>
  <si>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</si>
  <si>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</si>
  <si>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</si>
  <si>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</si>
  <si>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</si>
  <si>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</si>
  <si>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</si>
  <si>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</si>
  <si>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</si>
  <si>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</si>
  <si>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</si>
  <si>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</si>
  <si>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</si>
  <si>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</si>
  <si>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</si>
  <si>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</si>
  <si>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</si>
  <si>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</si>
  <si>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</si>
  <si>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</si>
  <si>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</si>
  <si>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</si>
  <si>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</si>
  <si>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</si>
  <si>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</si>
  <si>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</si>
  <si>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</si>
  <si>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</si>
  <si>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</si>
  <si>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</si>
  <si>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</si>
  <si>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</si>
  <si>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</si>
  <si>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</si>
  <si>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</si>
  <si>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</si>
  <si>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</si>
  <si>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</si>
  <si>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</si>
  <si>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</si>
  <si>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</si>
  <si>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</si>
  <si>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</si>
  <si>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</si>
  <si>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</si>
  <si>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</si>
  <si>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</si>
  <si>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</si>
  <si>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</si>
  <si>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</si>
  <si>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</si>
  <si>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</si>
  <si>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</si>
  <si>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</si>
  <si>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</si>
  <si>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</si>
  <si>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</si>
  <si>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</si>
  <si>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</si>
  <si>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</si>
  <si>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</si>
  <si>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</si>
  <si>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</si>
  <si>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</si>
  <si>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</si>
  <si>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</si>
  <si>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</si>
  <si>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</si>
  <si>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</si>
  <si>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</si>
  <si>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</si>
  <si>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</si>
  <si>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</si>
  <si>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</si>
  <si>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</si>
  <si>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</si>
  <si>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</si>
  <si>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</si>
  <si>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</si>
  <si>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</si>
  <si>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</si>
  <si>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</si>
  <si>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</si>
  <si>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</si>
  <si>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</si>
  <si>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</si>
  <si>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</si>
  <si>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</si>
  <si>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</si>
  <si>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</si>
  <si>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</si>
  <si>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</si>
  <si>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</si>
  <si>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</si>
  <si>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</si>
  <si>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</si>
  <si>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</si>
  <si>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</si>
  <si>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</si>
  <si>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</si>
  <si>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</si>
  <si>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</si>
  <si>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</si>
  <si>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</si>
  <si>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</si>
  <si>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</si>
  <si>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</si>
  <si>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</si>
  <si>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</si>
  <si>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</si>
  <si>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</si>
  <si>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</si>
  <si>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</si>
  <si>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</si>
  <si>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</si>
  <si>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</si>
  <si>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</si>
  <si>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</si>
  <si>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</si>
  <si>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</si>
  <si>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</si>
  <si>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</si>
  <si>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</si>
  <si>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</si>
  <si>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</si>
  <si>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</si>
  <si>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</si>
  <si>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</si>
  <si>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</si>
  <si>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</si>
  <si>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</si>
  <si>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</si>
  <si>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</si>
  <si>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</si>
  <si>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</si>
  <si>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</si>
  <si>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</si>
  <si>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</si>
  <si>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</si>
  <si>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</si>
  <si>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</si>
  <si>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</si>
  <si>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</si>
  <si>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</si>
  <si>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</si>
  <si>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</si>
  <si>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</si>
  <si>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</si>
  <si>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</si>
  <si>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</si>
  <si>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</si>
  <si>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</si>
  <si>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</si>
  <si>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</si>
  <si>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</si>
  <si>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</si>
  <si>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</si>
  <si>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</si>
  <si>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</si>
  <si>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</si>
  <si>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</si>
  <si>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</si>
  <si>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</si>
  <si>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</si>
  <si>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</si>
  <si>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</si>
  <si>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</si>
  <si>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</si>
  <si>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</si>
  <si>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</si>
  <si>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</si>
  <si>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</si>
  <si>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</si>
  <si>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</si>
  <si>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</si>
  <si>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</si>
  <si>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</si>
  <si>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</si>
  <si>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</si>
  <si>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</si>
  <si>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</si>
  <si>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</si>
  <si>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</si>
  <si>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</si>
  <si>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</si>
  <si>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</si>
  <si>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</si>
  <si>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</si>
  <si>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</si>
  <si>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</si>
  <si>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</si>
  <si>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</si>
  <si>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</si>
  <si>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</si>
  <si>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</si>
  <si>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</si>
  <si>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</si>
  <si>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</si>
  <si>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</si>
  <si>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</si>
  <si>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</si>
  <si>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</si>
  <si>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</si>
  <si>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</si>
  <si>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</si>
  <si>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</si>
  <si>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</si>
  <si>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</si>
  <si>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</si>
  <si>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</si>
  <si>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</si>
  <si>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</si>
  <si>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</si>
  <si>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</si>
  <si>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</si>
  <si>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</si>
  <si>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</si>
  <si>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</si>
  <si>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</si>
  <si>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</si>
  <si>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</si>
  <si>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</si>
  <si>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</si>
  <si>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</si>
  <si>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</si>
  <si>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</si>
  <si>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</si>
  <si>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</si>
  <si>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</si>
  <si>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</si>
  <si>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</si>
  <si>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</si>
  <si>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</si>
  <si>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</si>
  <si>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</si>
  <si>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</si>
  <si>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</si>
  <si>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</si>
  <si>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</si>
  <si>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</si>
  <si>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</si>
  <si>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</si>
  <si>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</si>
  <si>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</si>
  <si>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</si>
  <si>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</si>
  <si>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</si>
  <si>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</si>
  <si>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</si>
  <si>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</si>
  <si>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</si>
  <si>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</si>
  <si>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</si>
  <si>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</si>
  <si>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</si>
  <si>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</si>
  <si>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</si>
  <si>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</si>
  <si>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</si>
  <si>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</si>
  <si>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</si>
  <si>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</si>
  <si>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</si>
  <si>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</si>
  <si>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</si>
  <si>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</si>
  <si>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</si>
  <si>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</si>
  <si>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</si>
  <si>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</si>
  <si>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</si>
  <si>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</si>
  <si>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</si>
  <si>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</si>
  <si>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</si>
  <si>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</si>
  <si>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</si>
  <si>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</si>
  <si>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</si>
  <si>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</si>
  <si>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</si>
  <si>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</si>
  <si>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</si>
  <si>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</si>
  <si>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</si>
  <si>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</si>
  <si>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</si>
  <si>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</si>
  <si>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</si>
  <si>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</si>
  <si>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</si>
  <si>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</si>
  <si>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</si>
  <si>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</si>
  <si>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</si>
  <si>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</si>
  <si>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</si>
  <si>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</si>
  <si>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</si>
  <si>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</si>
  <si>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</si>
  <si>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</si>
  <si>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</si>
  <si>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</si>
  <si>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</si>
  <si>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</si>
  <si>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</si>
  <si>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</si>
  <si>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</si>
  <si>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</si>
  <si>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</si>
  <si>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</si>
  <si>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</si>
  <si>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</si>
  <si>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</si>
  <si>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</si>
  <si>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</si>
  <si>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</si>
  <si>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</si>
  <si>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</si>
  <si>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</si>
  <si>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</si>
  <si>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</si>
  <si>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</si>
  <si>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</si>
  <si>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</si>
  <si>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</si>
  <si>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</si>
  <si>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</si>
  <si>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</si>
  <si>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</si>
  <si>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</si>
  <si>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</si>
  <si>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</si>
  <si>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</si>
  <si>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</si>
  <si>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</si>
  <si>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</si>
  <si>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</si>
  <si>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</si>
  <si>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</si>
  <si>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</si>
  <si>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</si>
  <si>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</si>
  <si>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</si>
  <si>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</si>
  <si>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</si>
  <si>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</si>
  <si>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</si>
  <si>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</si>
  <si>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</si>
  <si>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</si>
  <si>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</si>
  <si>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</si>
  <si>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</si>
  <si>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</si>
  <si>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</si>
  <si>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</si>
  <si>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</si>
  <si>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</si>
  <si>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</si>
  <si>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</si>
  <si>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</si>
  <si>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</si>
  <si>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</si>
  <si>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</si>
  <si>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</si>
  <si>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</si>
  <si>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</si>
  <si>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</si>
  <si>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</si>
  <si>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</si>
  <si>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</si>
  <si>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</si>
  <si>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</si>
  <si>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</si>
  <si>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</si>
  <si>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</si>
  <si>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</si>
  <si>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</si>
  <si>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</si>
  <si>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</si>
  <si>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</si>
  <si>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</si>
  <si>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</si>
  <si>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</si>
  <si>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</si>
  <si>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</si>
  <si>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</si>
  <si>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</si>
  <si>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</si>
  <si>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</si>
  <si>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</si>
  <si>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</si>
  <si>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</si>
  <si>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</si>
  <si>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</si>
  <si>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</si>
  <si>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</si>
  <si>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</si>
  <si>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</si>
  <si>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</si>
  <si>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</si>
  <si>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</si>
  <si>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</si>
  <si>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</si>
  <si>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</si>
  <si>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</si>
  <si>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</si>
  <si>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</si>
  <si>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</si>
  <si>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</si>
  <si>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</si>
  <si>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</si>
  <si>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</si>
  <si>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</si>
  <si>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</si>
  <si>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</si>
  <si>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</si>
  <si>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</si>
  <si>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</si>
  <si>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</si>
  <si>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</si>
  <si>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</si>
  <si>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</si>
  <si>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</si>
  <si>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</si>
  <si>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</si>
  <si>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</si>
  <si>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</si>
  <si>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</si>
  <si>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</si>
  <si>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</si>
  <si>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</si>
  <si>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</si>
  <si>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</si>
  <si>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</si>
  <si>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</si>
  <si>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</si>
  <si>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</si>
  <si>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</si>
  <si>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</si>
  <si>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</si>
  <si>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</si>
  <si>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</si>
  <si>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</si>
  <si>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</si>
  <si>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</si>
  <si>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</si>
  <si>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</si>
  <si>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</si>
  <si>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</si>
  <si>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</si>
  <si>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</si>
  <si>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</si>
  <si>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</si>
  <si>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</si>
  <si>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</si>
  <si>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</si>
  <si>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</si>
  <si>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</si>
  <si>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</si>
  <si>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</si>
  <si>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</si>
  <si>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</si>
  <si>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</si>
  <si>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</si>
  <si>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</si>
  <si>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</si>
  <si>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</si>
  <si>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</si>
  <si>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</si>
  <si>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</si>
  <si>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</si>
  <si>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</si>
  <si>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</si>
  <si>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</si>
  <si>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</si>
  <si>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</si>
  <si>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</si>
  <si>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</si>
  <si>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</si>
  <si>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</si>
  <si>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</si>
  <si>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</si>
  <si>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</si>
  <si>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</si>
  <si>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</si>
  <si>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</si>
  <si>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</si>
  <si>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</si>
  <si>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</si>
  <si>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</si>
  <si>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</si>
  <si>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</si>
  <si>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</si>
  <si>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</si>
  <si>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</si>
  <si>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</si>
  <si>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</si>
  <si>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</si>
  <si>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</si>
  <si>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</si>
  <si>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</si>
  <si>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</si>
  <si>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</si>
  <si>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</si>
  <si>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</si>
  <si>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</si>
  <si>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</si>
  <si>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</si>
  <si>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</si>
  <si>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</si>
  <si>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</si>
  <si>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</si>
  <si>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</si>
  <si>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</si>
  <si>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</si>
  <si>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</si>
  <si>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</si>
  <si>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</si>
  <si>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</si>
  <si>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</si>
  <si>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</si>
  <si>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</si>
  <si>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</si>
  <si>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</si>
  <si>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</si>
  <si>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</si>
  <si>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</si>
  <si>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</si>
  <si>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</si>
  <si>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</si>
  <si>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</si>
  <si>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</si>
  <si>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</si>
  <si>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</si>
  <si>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</si>
  <si>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</si>
  <si>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</si>
  <si>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</si>
  <si>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</si>
  <si>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</si>
  <si>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</si>
  <si>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</si>
  <si>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</si>
  <si>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</si>
  <si>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</si>
  <si>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</si>
  <si>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</si>
  <si>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</si>
  <si>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</si>
  <si>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</si>
  <si>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</si>
  <si>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</si>
  <si>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</si>
  <si>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</si>
  <si>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</si>
  <si>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</si>
  <si>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</si>
  <si>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</si>
  <si>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</si>
  <si>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</si>
  <si>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</si>
  <si>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</si>
  <si>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</si>
  <si>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</si>
  <si>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</si>
  <si>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</si>
  <si>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</si>
  <si>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</si>
  <si>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</si>
  <si>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</si>
  <si>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</si>
  <si>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</si>
  <si>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</si>
  <si>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</si>
  <si>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</si>
  <si>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</si>
  <si>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</si>
  <si>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</si>
  <si>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</si>
  <si>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</si>
  <si>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</si>
  <si>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</si>
  <si>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</si>
  <si>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</si>
  <si>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</si>
  <si>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</si>
  <si>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</si>
  <si>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</si>
  <si>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</si>
  <si>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</si>
  <si>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</si>
  <si>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</si>
  <si>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</si>
  <si>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</si>
  <si>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</si>
  <si>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</si>
  <si>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</si>
  <si>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</si>
  <si>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</si>
  <si>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</si>
  <si>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</si>
  <si>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</si>
  <si>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</si>
  <si>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</si>
  <si>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</si>
  <si>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</si>
  <si>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</si>
  <si>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</si>
  <si>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</si>
  <si>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</si>
  <si>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</si>
  <si>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</si>
  <si>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</si>
  <si>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</si>
  <si>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</si>
  <si>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</si>
  <si>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</si>
  <si>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</si>
  <si>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</si>
  <si>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</si>
  <si>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</si>
  <si>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</si>
  <si>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</si>
  <si>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</si>
  <si>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</si>
  <si>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</si>
  <si>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</si>
  <si>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</si>
  <si>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</si>
  <si>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</si>
  <si>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</si>
  <si>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</si>
  <si>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</si>
  <si>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</si>
  <si>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</si>
  <si>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</si>
  <si>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</si>
  <si>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</si>
  <si>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</si>
  <si>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</si>
  <si>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</si>
  <si>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</si>
  <si>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</si>
  <si>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</si>
  <si>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</si>
  <si>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</si>
  <si>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</si>
  <si>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</si>
  <si>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</si>
  <si>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</si>
  <si>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</si>
  <si>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</si>
  <si>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</si>
  <si>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</si>
  <si>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</si>
  <si>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</si>
  <si>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</si>
  <si>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</si>
  <si>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</si>
  <si>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</si>
  <si>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</si>
  <si>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</si>
  <si>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</si>
  <si>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</si>
  <si>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</si>
  <si>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</si>
  <si>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</si>
  <si>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</si>
  <si>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</si>
  <si>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</si>
  <si>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</si>
  <si>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</si>
  <si>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</si>
  <si>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</si>
  <si>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</si>
  <si>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</si>
  <si>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</si>
  <si>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</si>
  <si>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</si>
  <si>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</si>
  <si>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</si>
  <si>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</si>
  <si>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</si>
  <si>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</si>
  <si>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</si>
  <si>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</si>
  <si>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</si>
  <si>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</si>
  <si>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</si>
  <si>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</si>
  <si>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</si>
  <si>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</si>
  <si>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</si>
  <si>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</si>
  <si>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</si>
  <si>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</si>
  <si>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</si>
  <si>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</si>
  <si>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</si>
  <si>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</si>
  <si>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</si>
  <si>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</si>
  <si>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</si>
  <si>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</si>
  <si>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</si>
  <si>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</si>
  <si>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</si>
  <si>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</si>
  <si>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</si>
  <si>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</si>
  <si>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</si>
  <si>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</si>
  <si>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</si>
  <si>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</si>
  <si>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</si>
  <si>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</si>
  <si>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</si>
  <si>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</si>
  <si>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</si>
  <si>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</si>
  <si>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</si>
  <si>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</si>
  <si>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</si>
  <si>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</si>
  <si>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</si>
  <si>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</si>
  <si>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</si>
  <si>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</si>
  <si>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</si>
  <si>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</si>
  <si>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</si>
  <si>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</si>
  <si>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</si>
  <si>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</si>
  <si>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</si>
  <si>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</si>
  <si>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</si>
  <si>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</si>
  <si>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</si>
  <si>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</si>
  <si>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</si>
  <si>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</si>
  <si>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</si>
  <si>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</si>
  <si>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</si>
  <si>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</si>
  <si>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</si>
  <si>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</si>
  <si>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</si>
  <si>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</si>
  <si>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</si>
  <si>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</si>
  <si>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</si>
  <si>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</si>
  <si>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</si>
  <si>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</si>
  <si>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</si>
  <si>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</si>
  <si>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</si>
  <si>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</si>
  <si>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</si>
  <si>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</si>
  <si>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</si>
  <si>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</si>
  <si>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</si>
  <si>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</si>
  <si>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</si>
  <si>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</si>
  <si>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</si>
  <si>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</si>
  <si>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</si>
  <si>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</si>
  <si>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</si>
  <si>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</si>
  <si>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</si>
  <si>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</si>
  <si>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</si>
  <si>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</si>
  <si>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</si>
  <si>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</si>
  <si>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</si>
  <si>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</si>
  <si>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</si>
  <si>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</si>
  <si>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</si>
  <si>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</si>
  <si>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</si>
  <si>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</si>
  <si>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</si>
  <si>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</si>
  <si>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</si>
  <si>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</si>
  <si>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</si>
  <si>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</si>
  <si>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</si>
  <si>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</si>
  <si>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</si>
  <si>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</si>
  <si>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</si>
  <si>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</si>
  <si>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</si>
  <si>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</si>
  <si>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</si>
  <si>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</si>
  <si>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</si>
  <si>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</si>
  <si>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</si>
  <si>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</si>
  <si>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</si>
  <si>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</si>
  <si>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</si>
  <si>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</si>
  <si>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</si>
  <si>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</si>
  <si>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</si>
  <si>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</si>
  <si>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</si>
  <si>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</si>
  <si>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</si>
  <si>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</si>
  <si>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</si>
  <si>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</si>
  <si>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</si>
  <si>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</si>
  <si>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</si>
  <si>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</si>
  <si>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</si>
  <si>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</si>
  <si>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</si>
  <si>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</si>
  <si>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</si>
  <si>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</si>
  <si>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</si>
  <si>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</si>
  <si>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</si>
  <si>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</si>
  <si>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</si>
  <si>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</si>
  <si>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</si>
  <si>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</si>
  <si>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</si>
  <si>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</si>
  <si>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</si>
  <si>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</si>
  <si>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</si>
  <si>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</si>
  <si>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</si>
  <si>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</si>
  <si>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</si>
  <si>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</si>
  <si>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</si>
  <si>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</si>
  <si>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</si>
  <si>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</si>
  <si>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</si>
  <si>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</si>
  <si>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</si>
  <si>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</si>
  <si>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</si>
  <si>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</si>
  <si>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</si>
  <si>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</si>
  <si>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</si>
  <si>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</si>
  <si>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</si>
  <si>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</si>
  <si>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</si>
  <si>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</si>
  <si>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</si>
  <si>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</si>
  <si>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</si>
  <si>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</si>
  <si>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</si>
  <si>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</si>
  <si>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</si>
  <si>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</si>
  <si>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</si>
  <si>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</si>
  <si>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</si>
  <si>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</si>
  <si>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</si>
  <si>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</si>
  <si>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</si>
  <si>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</si>
  <si>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</si>
  <si>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</si>
  <si>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</si>
  <si>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</si>
  <si>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</si>
  <si>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</si>
  <si>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</si>
  <si>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</si>
  <si>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</si>
  <si>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</si>
  <si>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</si>
  <si>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</si>
  <si>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</si>
  <si>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</si>
  <si>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</si>
  <si>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</si>
  <si>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</si>
  <si>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</si>
  <si>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</si>
  <si>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</si>
  <si>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</si>
  <si>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</si>
  <si>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</si>
  <si>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</si>
  <si>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</si>
  <si>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</si>
  <si>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</si>
  <si>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</si>
  <si>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</si>
  <si>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</si>
  <si>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</si>
  <si>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</si>
  <si>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</si>
  <si>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</si>
  <si>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</si>
  <si>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</si>
  <si>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</si>
  <si>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</si>
  <si>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</si>
  <si>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</si>
  <si>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</si>
  <si>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</si>
  <si>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</si>
  <si>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</si>
  <si>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</si>
  <si>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</si>
  <si>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</si>
  <si>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</si>
  <si>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</si>
  <si>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</si>
  <si>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</si>
  <si>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</si>
  <si>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</si>
  <si>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</si>
  <si>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</si>
  <si>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</si>
  <si>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</si>
  <si>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</si>
  <si>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</si>
  <si>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</si>
  <si>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</si>
  <si>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</si>
  <si>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</si>
  <si>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</si>
  <si>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</si>
  <si>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</si>
  <si>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</si>
  <si>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</si>
  <si>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</si>
  <si>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</si>
  <si>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</si>
  <si>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</si>
  <si>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</si>
  <si>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</si>
  <si>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</si>
  <si>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</si>
  <si>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</si>
  <si>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</si>
  <si>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</si>
  <si>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</si>
  <si>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</si>
  <si>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</si>
  <si>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</si>
  <si>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</si>
  <si>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</si>
  <si>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</si>
  <si>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</si>
  <si>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</si>
  <si>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</si>
  <si>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</si>
  <si>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</si>
  <si>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</si>
  <si>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</si>
  <si>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</si>
  <si>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</si>
  <si>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</si>
  <si>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</si>
  <si>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</si>
  <si>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</si>
  <si>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</si>
  <si>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</si>
  <si>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</si>
  <si>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</si>
  <si>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</si>
  <si>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</si>
  <si>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</si>
  <si>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</si>
  <si>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</si>
  <si>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</si>
  <si>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</si>
  <si>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</si>
  <si>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</si>
  <si>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</si>
  <si>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</si>
  <si>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</si>
  <si>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</si>
  <si>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</si>
  <si>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</si>
  <si>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</si>
  <si>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</si>
  <si>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</si>
  <si>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</si>
  <si>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</si>
  <si>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</si>
  <si>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</si>
  <si>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</si>
  <si>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</si>
  <si>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</si>
  <si>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</si>
  <si>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</si>
  <si>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</si>
  <si>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</si>
  <si>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</si>
  <si>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</si>
  <si>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</si>
  <si>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</si>
  <si>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</si>
  <si>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</si>
  <si>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</si>
  <si>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</si>
  <si>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</si>
  <si>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</si>
  <si>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</si>
  <si>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</si>
  <si>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</si>
  <si>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</si>
  <si>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</si>
  <si>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</si>
  <si>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</si>
  <si>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</si>
  <si>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</si>
  <si>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</si>
  <si>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</si>
  <si>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</si>
  <si>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</si>
  <si>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</si>
  <si>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</si>
  <si>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</si>
  <si>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</si>
  <si>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</si>
  <si>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</si>
  <si>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</si>
  <si>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</si>
  <si>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</si>
  <si>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</si>
  <si>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</si>
  <si>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</si>
  <si>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</si>
  <si>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</si>
  <si>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</si>
  <si>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</si>
  <si>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</si>
  <si>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</si>
  <si>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</si>
  <si>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</si>
  <si>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</si>
  <si>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</si>
  <si>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</si>
  <si>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</si>
  <si>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</si>
  <si>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</si>
  <si>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</si>
  <si>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</si>
  <si>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</si>
  <si>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</si>
  <si>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</si>
  <si>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</si>
  <si>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</si>
  <si>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</si>
  <si>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</si>
  <si>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</si>
  <si>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</si>
  <si>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</si>
  <si>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</si>
  <si>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</si>
  <si>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</si>
  <si>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</si>
  <si>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</si>
  <si>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</si>
  <si>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</si>
  <si>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</si>
  <si>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</si>
  <si>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</si>
  <si>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</si>
  <si>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</si>
  <si>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</si>
  <si>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</si>
  <si>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</si>
  <si>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</si>
  <si>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</si>
  <si>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</si>
  <si>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</si>
  <si>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</si>
  <si>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</si>
  <si>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</si>
  <si>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</si>
  <si>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</si>
  <si>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</si>
  <si>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</si>
  <si>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</si>
  <si>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</si>
  <si>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</si>
  <si>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</si>
  <si>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</si>
  <si>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</si>
  <si>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</si>
  <si>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</si>
  <si>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</si>
  <si>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</si>
  <si>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</si>
  <si>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</si>
  <si>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</si>
  <si>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</si>
  <si>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</si>
  <si>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</si>
  <si>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</si>
  <si>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</si>
  <si>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</si>
  <si>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</si>
  <si>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</si>
  <si>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</si>
  <si>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</si>
  <si>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</si>
  <si>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</si>
  <si>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</si>
  <si>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</si>
  <si>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</si>
  <si>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</si>
  <si>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</si>
  <si>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</si>
  <si>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</si>
  <si>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</si>
  <si>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</si>
  <si>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</si>
  <si>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</si>
  <si>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</si>
  <si>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</si>
  <si>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</si>
  <si>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</si>
  <si>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</si>
  <si>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</si>
  <si>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</si>
  <si>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</si>
  <si>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</si>
  <si>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</si>
  <si>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</si>
  <si>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</si>
  <si>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</si>
  <si>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</si>
  <si>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</si>
  <si>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</si>
  <si>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</si>
  <si>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</si>
  <si>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</si>
  <si>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</si>
  <si>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</si>
  <si>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</si>
  <si>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</si>
  <si>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</si>
  <si>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</si>
  <si>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</si>
  <si>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</si>
  <si>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</si>
  <si>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</si>
  <si>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</si>
  <si>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</si>
  <si>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</si>
  <si>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</si>
  <si>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</si>
  <si>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</si>
  <si>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</si>
  <si>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</si>
  <si>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</si>
  <si>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</si>
  <si>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</si>
  <si>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</si>
  <si>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</si>
  <si>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</si>
  <si>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</si>
  <si>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</si>
  <si>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</si>
  <si>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</si>
  <si>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</si>
  <si>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</si>
  <si>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</si>
  <si>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</si>
  <si>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</si>
  <si>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</si>
  <si>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</si>
  <si>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</si>
  <si>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</si>
  <si>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</si>
  <si>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</si>
  <si>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</si>
  <si>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</si>
  <si>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</si>
  <si>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</si>
  <si>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</si>
  <si>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</si>
  <si>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</si>
  <si>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</si>
  <si>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</si>
  <si>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</si>
  <si>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</si>
  <si>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</si>
  <si>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</si>
  <si>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</si>
  <si>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</si>
  <si>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</si>
  <si>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</si>
  <si>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</si>
  <si>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</si>
  <si>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</si>
  <si>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</si>
  <si>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</si>
  <si>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</si>
  <si>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</si>
  <si>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</si>
  <si>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</si>
  <si>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</si>
  <si>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</si>
  <si>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</si>
  <si>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</si>
  <si>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</si>
  <si>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</si>
  <si>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</si>
  <si>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</si>
  <si>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</si>
  <si>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</si>
  <si>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</si>
  <si>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</si>
  <si>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</si>
  <si>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</si>
  <si>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</si>
  <si>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</si>
  <si>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</si>
  <si>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</si>
  <si>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</si>
  <si>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</si>
  <si>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</si>
  <si>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</si>
  <si>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</si>
  <si>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</si>
  <si>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</si>
  <si>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</si>
  <si>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</si>
  <si>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</si>
  <si>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</si>
  <si>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</si>
  <si>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</si>
  <si>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</si>
  <si>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</si>
  <si>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</si>
  <si>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</si>
  <si>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</si>
  <si>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</si>
  <si>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</si>
  <si>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</si>
  <si>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</si>
  <si>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</si>
  <si>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</si>
  <si>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</si>
  <si>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</si>
  <si>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</si>
  <si>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</si>
  <si>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</si>
  <si>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</si>
  <si>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</si>
  <si>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</si>
  <si>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</si>
  <si>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</si>
  <si>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</si>
  <si>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</si>
  <si>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</si>
  <si>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</si>
  <si>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</si>
  <si>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</si>
  <si>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</si>
  <si>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</si>
  <si>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</si>
  <si>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</si>
  <si>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</si>
  <si>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</si>
  <si>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</si>
  <si>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</si>
  <si>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</si>
  <si>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</si>
  <si>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</si>
  <si>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</si>
  <si>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</si>
  <si>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</si>
  <si>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</si>
  <si>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</si>
  <si>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</si>
  <si>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</si>
  <si>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</si>
  <si>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</si>
  <si>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</si>
  <si>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</si>
  <si>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</si>
  <si>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</si>
  <si>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</si>
  <si>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</si>
  <si>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</si>
  <si>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</si>
  <si>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</si>
  <si>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</si>
  <si>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</si>
  <si>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</si>
  <si>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</si>
  <si>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</si>
  <si>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</si>
  <si>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</si>
  <si>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</si>
  <si>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</si>
  <si>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</si>
  <si>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</si>
  <si>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</si>
  <si>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</si>
  <si>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</si>
  <si>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</si>
  <si>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</si>
  <si>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</si>
  <si>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</si>
  <si>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</si>
  <si>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</si>
  <si>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</si>
  <si>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</si>
  <si>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</si>
  <si>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</si>
  <si>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</si>
  <si>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</si>
  <si>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</si>
  <si>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</si>
  <si>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</si>
  <si>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</si>
  <si>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</si>
  <si>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</si>
  <si>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</si>
  <si>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</si>
  <si>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</si>
  <si>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</si>
  <si>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</si>
  <si>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</si>
  <si>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</si>
  <si>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</si>
  <si>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</si>
  <si>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</si>
  <si>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</si>
  <si>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</si>
  <si>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</si>
  <si>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</si>
  <si>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</si>
  <si>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</si>
  <si>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</si>
  <si>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</si>
  <si>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</si>
  <si>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</si>
  <si>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</si>
  <si>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</si>
  <si>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</si>
  <si>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</si>
  <si>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</si>
  <si>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</si>
  <si>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</si>
  <si>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</si>
  <si>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</si>
  <si>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</si>
  <si>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</si>
  <si>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</si>
  <si>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</si>
  <si>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</si>
  <si>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</si>
  <si>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</si>
  <si>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</si>
  <si>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</si>
  <si>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</si>
  <si>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</si>
  <si>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</si>
  <si>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</si>
  <si>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</si>
  <si>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</si>
  <si>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</si>
  <si>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</si>
  <si>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</si>
  <si>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</si>
  <si>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</si>
  <si>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</si>
  <si>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</si>
  <si>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</si>
  <si>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</si>
  <si>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</si>
  <si>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</si>
  <si>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</si>
  <si>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</si>
  <si>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</si>
  <si>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</si>
  <si>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</si>
  <si>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</si>
  <si>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</si>
  <si>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</si>
  <si>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</si>
  <si>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</si>
  <si>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</si>
  <si>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</si>
  <si>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</si>
  <si>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</si>
  <si>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</si>
  <si>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</si>
  <si>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</si>
  <si>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</si>
  <si>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</si>
  <si>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</si>
  <si>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</si>
  <si>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</si>
  <si>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</si>
  <si>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</si>
  <si>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</si>
  <si>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</si>
  <si>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</si>
  <si>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</si>
  <si>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</si>
  <si>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</si>
  <si>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</si>
  <si>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</si>
  <si>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</si>
  <si>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</si>
  <si>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</si>
  <si>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</si>
  <si>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</si>
  <si>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</si>
  <si>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</si>
  <si>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</si>
  <si>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</si>
  <si>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</si>
  <si>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</si>
  <si>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</si>
  <si>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</si>
  <si>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</si>
  <si>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</si>
  <si>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</si>
  <si>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</si>
  <si>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</si>
  <si>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</si>
  <si>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</si>
  <si>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</si>
  <si>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</si>
  <si>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</si>
  <si>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</si>
  <si>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</si>
  <si>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</si>
  <si>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</si>
  <si>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</si>
  <si>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</si>
  <si>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</si>
  <si>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</si>
  <si>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</si>
  <si>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</si>
  <si>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</si>
  <si>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</si>
  <si>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</si>
  <si>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</si>
  <si>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</si>
  <si>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</si>
  <si>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</si>
  <si>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</si>
  <si>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</si>
  <si>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</si>
  <si>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</si>
  <si>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</si>
  <si>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</si>
  <si>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</si>
  <si>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</si>
  <si>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</si>
  <si>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</si>
  <si>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</si>
  <si>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</si>
  <si>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</si>
  <si>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</si>
  <si>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</si>
  <si>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</si>
  <si>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</si>
  <si>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</si>
  <si>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</si>
  <si>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</si>
  <si>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</si>
  <si>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</si>
  <si>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</si>
  <si>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</si>
  <si>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</si>
  <si>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</si>
  <si>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</si>
  <si>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</si>
  <si>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</si>
  <si>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</si>
  <si>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</si>
  <si>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</si>
  <si>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</si>
  <si>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</si>
  <si>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</si>
  <si>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</si>
  <si>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</si>
  <si>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</si>
  <si>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</si>
  <si>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</si>
  <si>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</si>
  <si>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</si>
  <si>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</si>
  <si>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</si>
  <si>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</si>
  <si>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</si>
  <si>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</si>
  <si>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</si>
  <si>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</si>
  <si>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</si>
  <si>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</si>
  <si>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</si>
  <si>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</si>
  <si>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</si>
  <si>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</si>
  <si>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</si>
  <si>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</si>
  <si>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</si>
  <si>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</si>
  <si>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</si>
  <si>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</si>
  <si>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</si>
  <si>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</si>
  <si>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</si>
  <si>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</si>
  <si>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</si>
  <si>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</si>
  <si>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</si>
  <si>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</si>
  <si>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</si>
  <si>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</si>
  <si>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</si>
  <si>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</si>
  <si>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</si>
  <si>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</si>
  <si>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</si>
  <si>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</si>
  <si>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</si>
  <si>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</si>
  <si>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</si>
  <si>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</si>
  <si>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</si>
  <si>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</si>
  <si>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</si>
  <si>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</si>
  <si>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</si>
  <si>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</si>
  <si>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</si>
  <si>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</si>
  <si>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</si>
  <si>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</si>
  <si>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</si>
  <si>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</si>
  <si>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</si>
  <si>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</si>
  <si>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</si>
  <si>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</si>
  <si>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</si>
  <si>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</si>
  <si>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</si>
  <si>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</si>
  <si>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</si>
  <si>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</si>
  <si>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</si>
  <si>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</si>
  <si>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</si>
  <si>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</si>
  <si>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</si>
  <si>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</si>
  <si>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</si>
  <si>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</si>
  <si>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</si>
  <si>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</si>
  <si>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</si>
  <si>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</si>
  <si>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</si>
  <si>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</si>
  <si>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</si>
  <si>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</si>
  <si>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</si>
  <si>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</si>
  <si>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</si>
  <si>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</si>
  <si>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</si>
  <si>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</si>
  <si>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</si>
  <si>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</si>
  <si>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</si>
  <si>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</si>
  <si>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</si>
  <si>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</si>
  <si>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</si>
  <si>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</si>
  <si>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</si>
  <si>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</si>
  <si>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</si>
  <si>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</si>
  <si>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</si>
  <si>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</si>
  <si>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</si>
  <si>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</si>
  <si>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</si>
  <si>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</si>
  <si>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</si>
  <si>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</si>
  <si>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</si>
  <si>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</si>
  <si>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</si>
  <si>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</si>
  <si>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</si>
  <si>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</si>
  <si>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</si>
  <si>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</si>
  <si>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</si>
  <si>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</si>
  <si>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</si>
  <si>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</si>
  <si>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</si>
  <si>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</si>
  <si>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</si>
  <si>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</si>
  <si>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</si>
  <si>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</si>
  <si>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</si>
  <si>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</si>
  <si>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</si>
  <si>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</si>
  <si>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</si>
  <si>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</si>
  <si>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</si>
  <si>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</si>
  <si>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</si>
  <si>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</si>
  <si>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</si>
  <si>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</si>
  <si>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</si>
  <si>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</si>
  <si>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</si>
  <si>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</si>
  <si>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</si>
  <si>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</si>
  <si>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</si>
  <si>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</si>
  <si>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</si>
  <si>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</si>
  <si>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</si>
  <si>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</si>
  <si>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</si>
  <si>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</si>
  <si>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</si>
  <si>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</si>
  <si>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</si>
  <si>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</si>
  <si>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</si>
  <si>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</si>
  <si>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</si>
  <si>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</si>
  <si>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</si>
  <si>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</si>
  <si>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</si>
  <si>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</si>
  <si>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</si>
  <si>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</si>
  <si>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</si>
  <si>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</si>
  <si>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</si>
  <si>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</si>
  <si>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</si>
  <si>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</si>
  <si>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</si>
  <si>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</si>
  <si>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</si>
  <si>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</si>
  <si>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</si>
  <si>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</si>
  <si>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</si>
  <si>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</si>
  <si>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</si>
  <si>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</si>
  <si>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</si>
  <si>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</si>
  <si>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</si>
  <si>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</si>
  <si>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</si>
  <si>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</si>
  <si>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</si>
  <si>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</si>
  <si>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</si>
  <si>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</si>
  <si>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</si>
  <si>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</si>
  <si>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</si>
  <si>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</si>
  <si>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</si>
  <si>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</si>
  <si>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</si>
  <si>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</si>
  <si>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</si>
  <si>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</si>
  <si>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</si>
  <si>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</si>
  <si>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</si>
  <si>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</si>
  <si>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</si>
  <si>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</si>
  <si>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</si>
  <si>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</si>
  <si>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</si>
  <si>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</si>
  <si>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</si>
  <si>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</si>
  <si>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</si>
  <si>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</si>
  <si>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</si>
  <si>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</si>
  <si>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</si>
  <si>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</si>
  <si>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</si>
  <si>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</si>
  <si>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</si>
  <si>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</si>
  <si>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</si>
  <si>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</si>
  <si>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</si>
  <si>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</si>
  <si>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</si>
  <si>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</si>
  <si>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</si>
  <si>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</si>
  <si>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</si>
  <si>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</si>
  <si>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</si>
  <si>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</si>
  <si>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</si>
  <si>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</si>
  <si>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</si>
  <si>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</si>
  <si>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</si>
  <si>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</si>
  <si>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</si>
  <si>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</si>
  <si>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</si>
  <si>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</si>
  <si>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</si>
  <si>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</si>
  <si>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</si>
  <si>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</si>
  <si>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</si>
  <si>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</si>
  <si>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</si>
  <si>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</si>
  <si>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</si>
  <si>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</si>
  <si>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</si>
  <si>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</si>
  <si>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</si>
  <si>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</si>
  <si>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</si>
  <si>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</si>
  <si>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</si>
  <si>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</si>
  <si>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</si>
  <si>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</si>
  <si>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</si>
  <si>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</si>
  <si>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</si>
  <si>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</si>
  <si>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</si>
  <si>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</si>
  <si>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</si>
  <si>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</si>
  <si>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</si>
  <si>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</si>
  <si>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</si>
  <si>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</si>
  <si>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</si>
  <si>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</si>
  <si>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</si>
  <si>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</si>
  <si>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</si>
  <si>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</si>
  <si>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</si>
  <si>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</si>
  <si>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</si>
  <si>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</si>
  <si>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</si>
  <si>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</si>
  <si>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</si>
  <si>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</si>
  <si>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</si>
  <si>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</si>
  <si>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</si>
  <si>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</si>
  <si>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</si>
  <si>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</si>
  <si>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</si>
  <si>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</si>
  <si>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</si>
  <si>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</si>
  <si>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</si>
  <si>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</si>
  <si>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</si>
  <si>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</si>
  <si>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</si>
  <si>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</si>
  <si>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</si>
  <si>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</si>
  <si>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</si>
  <si>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</si>
  <si>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</si>
  <si>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</si>
  <si>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</si>
  <si>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</si>
  <si>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</si>
  <si>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</si>
  <si>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</si>
  <si>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</si>
  <si>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</si>
  <si>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</si>
  <si>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</si>
  <si>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</si>
  <si>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</si>
  <si>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</si>
  <si>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</si>
  <si>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</si>
  <si>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</si>
  <si>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</si>
  <si>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</si>
  <si>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</si>
  <si>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</si>
  <si>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</si>
  <si>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</si>
  <si>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</si>
  <si>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</si>
  <si>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</si>
  <si>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</si>
  <si>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</si>
  <si>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</si>
  <si>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</si>
  <si>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</si>
  <si>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</si>
  <si>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</si>
  <si>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</si>
  <si>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</si>
  <si>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</si>
  <si>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</si>
  <si>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</si>
  <si>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</si>
  <si>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</si>
  <si>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</si>
  <si>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</si>
  <si>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</si>
  <si>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</si>
  <si>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</si>
  <si>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</si>
  <si>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</si>
  <si>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</si>
  <si>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</si>
  <si>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</si>
  <si>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</si>
  <si>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</si>
  <si>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</si>
  <si>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</si>
  <si>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</si>
  <si>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</si>
  <si>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</si>
  <si>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</si>
  <si>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</si>
  <si>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</si>
  <si>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</si>
  <si>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</si>
  <si>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</si>
  <si>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</si>
  <si>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</si>
  <si>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</si>
  <si>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</si>
  <si>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</si>
  <si>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</si>
  <si>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</si>
  <si>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</si>
  <si>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</si>
  <si>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</si>
  <si>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</si>
  <si>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</si>
  <si>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</si>
  <si>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</si>
  <si>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</si>
  <si>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</si>
  <si>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</si>
  <si>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</si>
  <si>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</si>
  <si>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</si>
  <si>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</si>
  <si>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</si>
  <si>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</si>
  <si>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</si>
  <si>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</si>
  <si>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</si>
  <si>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</si>
  <si>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</si>
  <si>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</si>
  <si>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</si>
  <si>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</si>
  <si>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</si>
  <si>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</si>
  <si>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</si>
  <si>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</si>
  <si>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</si>
  <si>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</si>
  <si>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</si>
  <si>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</si>
  <si>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</si>
  <si>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</si>
  <si>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</si>
  <si>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</si>
  <si>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</si>
  <si>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</si>
  <si>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</si>
  <si>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</si>
  <si>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</si>
  <si>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</si>
  <si>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</si>
  <si>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</si>
  <si>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</si>
  <si>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</si>
  <si>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</si>
  <si>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</si>
  <si>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</si>
  <si>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</si>
  <si>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</si>
  <si>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</si>
  <si>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</si>
  <si>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</si>
  <si>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</si>
  <si>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</si>
  <si>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</si>
  <si>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</si>
  <si>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</si>
  <si>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</si>
  <si>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</si>
  <si>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</si>
  <si>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</si>
  <si>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</si>
  <si>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</si>
  <si>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</si>
  <si>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</si>
  <si>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</si>
  <si>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</si>
  <si>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</si>
  <si>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</si>
  <si>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</si>
  <si>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</si>
  <si>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</si>
  <si>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</si>
  <si>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</si>
  <si>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</si>
  <si>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</si>
  <si>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</si>
  <si>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</si>
  <si>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</si>
  <si>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</si>
  <si>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</si>
  <si>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</si>
  <si>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</si>
  <si>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</si>
  <si>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</si>
  <si>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</si>
  <si>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</si>
  <si>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</si>
  <si>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</si>
  <si>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</si>
  <si>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</si>
  <si>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</si>
  <si>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</si>
  <si>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</si>
  <si>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</si>
  <si>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</si>
  <si>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</si>
  <si>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</si>
  <si>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</si>
  <si>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</si>
  <si>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</si>
  <si>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</si>
  <si>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</si>
  <si>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</si>
  <si>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</si>
  <si>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</si>
  <si>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</si>
  <si>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</si>
  <si>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</si>
  <si>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</si>
  <si>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</si>
  <si>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</si>
  <si>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</si>
  <si>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</si>
  <si>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</si>
  <si>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</si>
  <si>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</si>
  <si>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</si>
  <si>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</si>
  <si>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</si>
  <si>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</si>
  <si>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</si>
  <si>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</si>
  <si>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</si>
  <si>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</si>
  <si>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</si>
  <si>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</si>
  <si>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</si>
  <si>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</si>
  <si>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</si>
  <si>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</si>
  <si>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</si>
  <si>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</si>
  <si>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</si>
  <si>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</si>
  <si>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</si>
  <si>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</si>
  <si>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</si>
  <si>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</si>
  <si>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</si>
  <si>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</si>
  <si>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</si>
  <si>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</si>
  <si>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</si>
  <si>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</si>
  <si>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</si>
  <si>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</si>
  <si>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</si>
  <si>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</si>
  <si>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</si>
  <si>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</si>
  <si>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</si>
  <si>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</si>
  <si>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</si>
  <si>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</si>
  <si>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</si>
  <si>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</si>
  <si>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</si>
  <si>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</si>
  <si>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</si>
  <si>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</si>
  <si>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</si>
  <si>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</si>
  <si>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</si>
  <si>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</si>
  <si>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</si>
  <si>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</si>
  <si>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</si>
  <si>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</si>
  <si>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</si>
  <si>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</si>
  <si>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</si>
  <si>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</si>
  <si>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</si>
  <si>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</si>
  <si>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</si>
  <si>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</si>
  <si>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</si>
  <si>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</si>
  <si>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</si>
  <si>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</si>
  <si>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</si>
  <si>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</si>
  <si>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</si>
  <si>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</si>
  <si>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</si>
  <si>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</si>
  <si>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</si>
  <si>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</si>
  <si>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</si>
  <si>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</si>
  <si>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</si>
  <si>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</si>
  <si>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</si>
  <si>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</si>
  <si>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</si>
  <si>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</si>
  <si>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</si>
  <si>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</si>
  <si>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</si>
  <si>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</si>
  <si>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</si>
  <si>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</si>
  <si>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</si>
  <si>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</si>
  <si>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</si>
  <si>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</si>
  <si>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</si>
  <si>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</si>
  <si>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</si>
  <si>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</si>
  <si>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</si>
  <si>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</si>
  <si>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</si>
  <si>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</si>
  <si>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</si>
  <si>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</si>
  <si>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</si>
  <si>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</si>
  <si>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</si>
  <si>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</si>
  <si>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</si>
  <si>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</si>
  <si>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</si>
  <si>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</si>
  <si>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</si>
  <si>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</si>
  <si>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</si>
  <si>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</si>
  <si>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</si>
  <si>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</si>
  <si>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</si>
  <si>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</si>
  <si>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</si>
  <si>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</si>
  <si>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</si>
  <si>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</si>
  <si>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</si>
  <si>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</si>
  <si>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</si>
  <si>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</si>
  <si>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</si>
  <si>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</si>
  <si>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</si>
  <si>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</si>
  <si>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</si>
  <si>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</si>
  <si>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</si>
  <si>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</si>
  <si>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</si>
  <si>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</si>
  <si>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</si>
  <si>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</si>
  <si>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</si>
  <si>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</si>
  <si>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</si>
  <si>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</si>
  <si>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</si>
  <si>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</si>
  <si>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</si>
  <si>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</si>
  <si>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</si>
  <si>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</si>
  <si>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</si>
  <si>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</si>
  <si>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</si>
  <si>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</si>
  <si>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</si>
  <si>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</si>
  <si>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</si>
  <si>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</si>
  <si>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</si>
  <si>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</si>
  <si>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</si>
  <si>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</si>
  <si>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</si>
  <si>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</si>
  <si>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</si>
  <si>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</si>
  <si>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</si>
  <si>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</si>
  <si>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</si>
  <si>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</si>
  <si>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</si>
  <si>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</si>
  <si>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</si>
  <si>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</si>
  <si>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</si>
  <si>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</si>
  <si>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</si>
  <si>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</si>
  <si>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</si>
  <si>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</si>
  <si>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</si>
  <si>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</si>
  <si>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</si>
  <si>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</si>
  <si>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</si>
  <si>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</si>
  <si>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</si>
  <si>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</si>
  <si>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</si>
  <si>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</si>
  <si>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</si>
  <si>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</si>
  <si>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</si>
  <si>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</si>
  <si>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</si>
  <si>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</si>
  <si>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</si>
  <si>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</si>
  <si>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</si>
  <si>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</si>
  <si>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</si>
  <si>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</si>
  <si>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</si>
  <si>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</si>
  <si>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</si>
  <si>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</si>
  <si>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</si>
  <si>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</si>
  <si>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</si>
  <si>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</si>
  <si>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</si>
  <si>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</si>
  <si>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</si>
  <si>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</si>
  <si>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</si>
  <si>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</si>
  <si>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</si>
  <si>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</si>
  <si>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</si>
  <si>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</si>
  <si>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</si>
  <si>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</si>
  <si>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</si>
  <si>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</si>
  <si>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</si>
  <si>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</si>
  <si>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</si>
  <si>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</si>
  <si>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</si>
  <si>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</si>
  <si>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</si>
  <si>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</si>
  <si>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</si>
  <si>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</si>
  <si>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</si>
  <si>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</si>
  <si>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</si>
  <si>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</si>
  <si>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</si>
  <si>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</si>
  <si>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</si>
  <si>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</si>
  <si>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</si>
  <si>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</si>
  <si>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</si>
  <si>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</si>
  <si>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</si>
  <si>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</si>
  <si>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</si>
  <si>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</si>
  <si>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</si>
  <si>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</si>
  <si>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</si>
  <si>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</si>
  <si>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</si>
  <si>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</si>
  <si>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</si>
  <si>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</si>
  <si>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</si>
  <si>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</si>
  <si>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</si>
  <si>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</si>
  <si>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</si>
  <si>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</si>
  <si>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</si>
  <si>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</si>
  <si>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</si>
  <si>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</si>
  <si>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</si>
  <si>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</si>
  <si>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</si>
  <si>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</si>
  <si>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</si>
  <si>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</si>
  <si>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</si>
  <si>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</si>
  <si>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</si>
  <si>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</si>
  <si>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</si>
  <si>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</si>
  <si>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</si>
  <si>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</si>
  <si>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</si>
  <si>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</si>
  <si>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</si>
  <si>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</si>
  <si>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</si>
  <si>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</si>
  <si>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</si>
  <si>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</si>
  <si>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</si>
  <si>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</si>
  <si>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</si>
  <si>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</si>
  <si>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</si>
  <si>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</si>
  <si>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</si>
  <si>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</si>
  <si>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</si>
  <si>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</si>
  <si>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</si>
  <si>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</si>
  <si>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</si>
  <si>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</si>
  <si>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</si>
  <si>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</si>
  <si>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</si>
  <si>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</si>
  <si>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</si>
  <si>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</si>
  <si>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</si>
  <si>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</si>
  <si>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</si>
  <si>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</si>
  <si>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</si>
  <si>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</si>
  <si>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</si>
  <si>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</si>
  <si>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</si>
  <si>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</si>
  <si>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</si>
  <si>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</si>
  <si>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</si>
  <si>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</si>
  <si>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</si>
  <si>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</si>
  <si>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</si>
  <si>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</si>
  <si>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</si>
  <si>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</si>
  <si>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</si>
  <si>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</si>
  <si>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</si>
  <si>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</si>
  <si>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</si>
  <si>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</si>
  <si>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</si>
  <si>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</si>
  <si>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</si>
  <si>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</si>
  <si>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</si>
  <si>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</si>
  <si>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</si>
  <si>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</si>
  <si>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</si>
  <si>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</si>
  <si>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</si>
  <si>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</si>
  <si>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</si>
  <si>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</si>
  <si>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</si>
  <si>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</si>
  <si>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</si>
  <si>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</si>
  <si>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</si>
  <si>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</si>
  <si>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</si>
  <si>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</si>
  <si>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</si>
  <si>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</si>
  <si>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</si>
  <si>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</si>
  <si>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</si>
  <si>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</si>
  <si>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</si>
  <si>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</si>
  <si>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</si>
  <si>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</si>
  <si>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</si>
  <si>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</si>
  <si>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</si>
  <si>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</si>
  <si>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</si>
  <si>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</si>
  <si>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</si>
  <si>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</si>
  <si>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</si>
  <si>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</si>
  <si>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</si>
  <si>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</si>
  <si>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</si>
  <si>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</si>
  <si>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</si>
  <si>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</si>
  <si>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</si>
  <si>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</si>
  <si>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</si>
  <si>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</si>
  <si>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</si>
  <si>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</si>
  <si>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</si>
  <si>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</si>
  <si>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</si>
  <si>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</si>
  <si>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</si>
  <si>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</si>
  <si>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</si>
  <si>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</si>
  <si>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</si>
  <si>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</si>
  <si>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</si>
  <si>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</si>
  <si>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</si>
  <si>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</si>
  <si>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</si>
  <si>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</si>
  <si>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</si>
  <si>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</si>
  <si>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</si>
  <si>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</si>
  <si>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</si>
  <si>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</si>
  <si>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</si>
  <si>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</si>
  <si>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</si>
  <si>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</si>
  <si>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</si>
  <si>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</si>
  <si>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</si>
  <si>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</si>
  <si>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</si>
  <si>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</si>
  <si>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</si>
  <si>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</si>
  <si>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</si>
  <si>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</si>
  <si>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</si>
  <si>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</si>
  <si>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</si>
  <si>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</si>
  <si>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</si>
  <si>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</si>
  <si>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</si>
  <si>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</si>
  <si>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</si>
  <si>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</si>
  <si>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</si>
  <si>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</si>
  <si>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</si>
  <si>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</si>
  <si>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</si>
  <si>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</si>
  <si>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</si>
  <si>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</si>
  <si>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</si>
  <si>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</si>
  <si>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</si>
  <si>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</si>
  <si>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</si>
  <si>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</si>
  <si>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</si>
  <si>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</si>
  <si>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</si>
  <si>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</si>
  <si>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</si>
  <si>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</si>
  <si>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</si>
  <si>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</si>
  <si>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</si>
  <si>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</si>
  <si>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</si>
  <si>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</si>
  <si>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</si>
  <si>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</si>
  <si>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</si>
  <si>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</si>
  <si>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</si>
  <si>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</si>
  <si>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</si>
  <si>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</si>
  <si>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</si>
  <si>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</si>
  <si>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</si>
  <si>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</si>
  <si>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</si>
  <si>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</si>
  <si>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</si>
  <si>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</si>
  <si>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</si>
  <si>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</si>
  <si>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</si>
  <si>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</si>
  <si>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</si>
  <si>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</si>
  <si>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</si>
  <si>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</si>
  <si>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</si>
  <si>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</si>
  <si>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</si>
  <si>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</si>
  <si>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</si>
  <si>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</si>
  <si>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</si>
  <si>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</si>
  <si>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</si>
  <si>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</si>
  <si>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</si>
  <si>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</si>
  <si>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</si>
  <si>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</si>
  <si>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</si>
  <si>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</si>
  <si>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</si>
  <si>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</si>
  <si>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</si>
  <si>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</si>
  <si>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</si>
  <si>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</si>
  <si>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</si>
  <si>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</si>
  <si>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</si>
  <si>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</si>
  <si>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</si>
  <si>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</si>
  <si>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</si>
  <si>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</si>
  <si>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</si>
  <si>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</si>
  <si>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</si>
  <si>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</si>
  <si>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</si>
  <si>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</si>
  <si>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</si>
  <si>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</si>
  <si>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</si>
  <si>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</si>
  <si>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</si>
  <si>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</si>
  <si>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</si>
  <si>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</si>
  <si>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</si>
  <si>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</si>
  <si>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</si>
  <si>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</si>
  <si>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</si>
  <si>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</si>
  <si>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</si>
  <si>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</si>
  <si>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</si>
  <si>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</si>
  <si>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</si>
  <si>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</si>
  <si>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</si>
  <si>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</si>
  <si>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</si>
  <si>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</si>
  <si>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</si>
  <si>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</si>
  <si>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</si>
  <si>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</si>
  <si>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</si>
  <si>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</si>
  <si>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</si>
  <si>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</si>
  <si>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</si>
  <si>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</si>
  <si>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</si>
  <si>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</si>
  <si>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</si>
  <si>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</si>
  <si>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</si>
  <si>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</si>
  <si>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</si>
  <si>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</si>
  <si>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</si>
  <si>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</si>
  <si>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</si>
  <si>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</si>
  <si>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</si>
  <si>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</si>
  <si>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</si>
  <si>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</si>
  <si>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</si>
  <si>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</si>
  <si>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</si>
  <si>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</si>
  <si>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</si>
  <si>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</si>
  <si>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</si>
  <si>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</si>
  <si>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</si>
  <si>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</si>
  <si>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</si>
  <si>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</si>
  <si>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</si>
  <si>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</si>
  <si>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</si>
  <si>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</si>
  <si>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</si>
  <si>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</si>
  <si>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</si>
  <si>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</si>
  <si>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</si>
  <si>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</si>
  <si>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</si>
  <si>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</si>
  <si>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</si>
  <si>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</si>
  <si>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</si>
  <si>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</si>
  <si>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</si>
  <si>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</si>
  <si>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</si>
  <si>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</si>
  <si>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</si>
  <si>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</si>
  <si>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</si>
  <si>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</si>
  <si>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</si>
  <si>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</si>
  <si>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</si>
  <si>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</si>
  <si>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</si>
  <si>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</si>
  <si>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</si>
  <si>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</si>
  <si>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</si>
  <si>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</si>
  <si>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</si>
  <si>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</si>
  <si>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</si>
  <si>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</si>
  <si>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</si>
  <si>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</si>
  <si>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</si>
  <si>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</si>
  <si>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</si>
  <si>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</si>
  <si>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</si>
  <si>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</si>
  <si>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</si>
  <si>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</si>
  <si>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</si>
  <si>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</si>
  <si>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</si>
  <si>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</si>
  <si>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</si>
  <si>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</si>
  <si>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</si>
  <si>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</si>
  <si>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</si>
  <si>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</si>
  <si>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</si>
  <si>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</si>
  <si>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</si>
  <si>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</si>
  <si>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</si>
  <si>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</si>
  <si>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</si>
  <si>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</si>
  <si>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</si>
  <si>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</si>
  <si>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</si>
  <si>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</si>
  <si>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</si>
  <si>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</si>
  <si>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</si>
  <si>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</si>
  <si>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</si>
  <si>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</si>
  <si>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</si>
  <si>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</si>
  <si>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</si>
  <si>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</si>
  <si>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</si>
  <si>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</si>
  <si>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</si>
  <si>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</si>
  <si>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</si>
  <si>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</si>
  <si>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</si>
  <si>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</si>
  <si>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</si>
  <si>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</si>
  <si>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</si>
  <si>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</si>
  <si>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</si>
  <si>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</si>
  <si>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</si>
  <si>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</si>
  <si>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</si>
  <si>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</si>
  <si>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</si>
  <si>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</si>
  <si>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</si>
  <si>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</si>
  <si>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</si>
  <si>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</si>
  <si>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</si>
  <si>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</si>
  <si>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</si>
  <si>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</si>
  <si>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</si>
  <si>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</si>
  <si>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</si>
  <si>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</si>
  <si>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</si>
  <si>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</si>
  <si>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</si>
  <si>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</si>
  <si>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</si>
  <si>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</si>
  <si>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</si>
  <si>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</si>
  <si>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</si>
  <si>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</si>
  <si>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</si>
  <si>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</si>
  <si>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</si>
  <si>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</si>
  <si>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</si>
  <si>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</si>
  <si>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</si>
  <si>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</si>
  <si>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</si>
  <si>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</si>
  <si>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</si>
  <si>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</si>
  <si>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</si>
  <si>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</si>
  <si>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</si>
  <si>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</si>
  <si>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</si>
  <si>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</si>
  <si>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</si>
  <si>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</si>
  <si>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</si>
  <si>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</si>
  <si>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</si>
  <si>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</si>
  <si>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</si>
  <si>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</si>
  <si>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</si>
  <si>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</si>
  <si>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</si>
  <si>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</si>
  <si>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</si>
  <si>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</si>
  <si>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</si>
  <si>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</si>
  <si>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</si>
  <si>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</si>
  <si>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</si>
  <si>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</si>
  <si>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</si>
  <si>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</si>
  <si>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</si>
  <si>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</si>
  <si>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</si>
  <si>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</si>
  <si>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</si>
  <si>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</si>
  <si>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</si>
  <si>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</si>
  <si>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</si>
  <si>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</si>
  <si>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</si>
  <si>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</si>
  <si>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</si>
  <si>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</si>
  <si>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</si>
  <si>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</si>
  <si>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</si>
  <si>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</si>
  <si>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</si>
  <si>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</si>
  <si>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</si>
  <si>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</si>
  <si>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</si>
  <si>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</si>
  <si>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</si>
  <si>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</si>
  <si>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</si>
  <si>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</si>
  <si>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</si>
  <si>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</si>
  <si>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</si>
  <si>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</si>
  <si>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</si>
  <si>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</si>
  <si>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</si>
  <si>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</si>
  <si>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</si>
  <si>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</si>
  <si>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</si>
  <si>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</si>
  <si>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</si>
  <si>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</si>
  <si>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</si>
  <si>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</si>
  <si>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</si>
  <si>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</si>
  <si>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</si>
  <si>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</si>
  <si>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</si>
  <si>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</si>
  <si>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</si>
  <si>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</si>
  <si>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</si>
  <si>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</si>
  <si>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</si>
  <si>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</si>
  <si>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</si>
  <si>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</si>
  <si>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</si>
  <si>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</si>
  <si>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</si>
  <si>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</si>
  <si>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</si>
  <si>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</si>
  <si>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</si>
  <si>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</si>
  <si>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</si>
  <si>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</si>
  <si>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</si>
  <si>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</si>
  <si>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</si>
  <si>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</si>
  <si>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</si>
  <si>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</si>
  <si>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</si>
  <si>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</si>
  <si>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</si>
  <si>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</si>
  <si>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</si>
  <si>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</si>
  <si>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</si>
  <si>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</si>
  <si>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</si>
  <si>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</si>
  <si>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</si>
  <si>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</si>
  <si>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</si>
  <si>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</si>
  <si>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</si>
  <si>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</si>
  <si>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</si>
  <si>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</si>
  <si>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</si>
  <si>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</si>
  <si>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</si>
  <si>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</si>
  <si>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</si>
  <si>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</si>
  <si>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</si>
  <si>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</si>
  <si>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</si>
  <si>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</si>
  <si>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</si>
  <si>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</si>
  <si>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</si>
  <si>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</si>
  <si>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</si>
  <si>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</si>
  <si>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</si>
  <si>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</si>
  <si>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</si>
  <si>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</si>
  <si>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</si>
  <si>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</si>
  <si>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</si>
  <si>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</si>
  <si>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</si>
  <si>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</si>
  <si>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</si>
  <si>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</si>
  <si>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</si>
  <si>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</si>
  <si>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</si>
  <si>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</si>
  <si>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</si>
  <si>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</si>
  <si>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</si>
  <si>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</si>
  <si>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</si>
  <si>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</si>
  <si>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</si>
  <si>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</si>
  <si>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</si>
  <si>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</si>
  <si>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</si>
  <si>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</si>
  <si>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</si>
  <si>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</si>
  <si>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</si>
  <si>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</si>
  <si>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</si>
  <si>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</si>
  <si>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</si>
  <si>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</si>
  <si>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</si>
  <si>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</si>
  <si>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</si>
  <si>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</si>
  <si>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</si>
  <si>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</si>
  <si>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</si>
  <si>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</si>
  <si>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</si>
  <si>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</si>
  <si>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</si>
  <si>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</si>
  <si>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</si>
  <si>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</si>
  <si>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</si>
  <si>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</si>
  <si>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</si>
  <si>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</si>
  <si>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</si>
  <si>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</si>
  <si>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</si>
  <si>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</si>
  <si>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</si>
  <si>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</si>
  <si>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</si>
  <si>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</si>
  <si>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</si>
  <si>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</si>
  <si>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</si>
  <si>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</si>
  <si>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</si>
  <si>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</si>
  <si>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</si>
  <si>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</si>
  <si>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</si>
  <si>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</si>
  <si>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</si>
  <si>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</si>
  <si>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</si>
  <si>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</si>
  <si>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</si>
  <si>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</si>
  <si>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</si>
  <si>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</si>
  <si>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</si>
  <si>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</si>
  <si>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</si>
  <si>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</si>
  <si>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</si>
  <si>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</si>
  <si>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</si>
  <si>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</si>
  <si>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</si>
  <si>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</si>
  <si>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</si>
  <si>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</si>
  <si>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</si>
  <si>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</si>
  <si>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</si>
  <si>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</si>
  <si>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</si>
  <si>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</si>
  <si>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</si>
  <si>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</si>
  <si>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</si>
  <si>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</si>
  <si>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</si>
  <si>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</si>
  <si>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</si>
  <si>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</si>
  <si>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</si>
  <si>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</si>
  <si>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</si>
  <si>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</si>
  <si>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</si>
  <si>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</si>
  <si>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</si>
  <si>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</si>
  <si>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</si>
  <si>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</si>
  <si>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</si>
  <si>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</si>
  <si>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</si>
  <si>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</si>
  <si>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</si>
  <si>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</si>
  <si>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</si>
  <si>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</si>
  <si>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</si>
  <si>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</si>
  <si>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</si>
  <si>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</si>
  <si>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</si>
  <si>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</si>
  <si>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</si>
  <si>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</si>
  <si>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</si>
  <si>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</si>
  <si>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</si>
  <si>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</si>
  <si>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</si>
  <si>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</si>
  <si>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</si>
  <si>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</si>
  <si>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</si>
  <si>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</si>
  <si>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</si>
  <si>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</si>
  <si>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</si>
  <si>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</si>
  <si>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</si>
  <si>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</si>
  <si>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</si>
  <si>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</si>
  <si>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</si>
  <si>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</si>
  <si>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</si>
  <si>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</si>
  <si>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</si>
  <si>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</si>
  <si>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</si>
  <si>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</si>
  <si>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</si>
  <si>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</si>
  <si>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</si>
  <si>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</si>
  <si>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</si>
  <si>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</si>
  <si>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</si>
  <si>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</si>
  <si>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</si>
  <si>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</si>
  <si>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</si>
  <si>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</si>
  <si>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</si>
  <si>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</si>
  <si>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</si>
  <si>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</si>
  <si>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</si>
  <si>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</si>
  <si>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</si>
  <si>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</si>
  <si>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</si>
  <si>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</si>
  <si>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</si>
  <si>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</si>
  <si>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</si>
  <si>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</si>
  <si>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</si>
  <si>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</si>
  <si>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</si>
  <si>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</si>
  <si>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</si>
  <si>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</si>
  <si>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</si>
  <si>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</si>
  <si>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</si>
  <si>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</si>
  <si>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</si>
  <si>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</si>
  <si>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</si>
  <si>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</si>
  <si>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</si>
  <si>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</si>
  <si>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</si>
  <si>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</si>
  <si>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</si>
  <si>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</si>
  <si>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</si>
  <si>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</si>
  <si>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</si>
  <si>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</si>
  <si>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</si>
  <si>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</si>
  <si>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</si>
  <si>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</si>
  <si>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</si>
  <si>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</si>
  <si>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</si>
  <si>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</si>
  <si>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</si>
  <si>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</si>
  <si>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</si>
  <si>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</si>
  <si>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</si>
  <si>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</si>
  <si>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</si>
  <si>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</si>
  <si>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</si>
  <si>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</si>
  <si>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</si>
  <si>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</si>
  <si>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</si>
  <si>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</si>
  <si>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</si>
  <si>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</si>
  <si>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</si>
  <si>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</si>
  <si>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</si>
  <si>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</si>
  <si>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</si>
  <si>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</si>
  <si>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</si>
  <si>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</si>
  <si>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</si>
  <si>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</si>
  <si>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</si>
  <si>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</si>
  <si>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</si>
  <si>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</si>
  <si>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</si>
  <si>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</si>
  <si>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</si>
  <si>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</si>
  <si>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</si>
  <si>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</si>
  <si>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</si>
  <si>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</si>
  <si>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</si>
  <si>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</si>
  <si>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</si>
  <si>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</si>
  <si>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</si>
  <si>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</si>
  <si>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</si>
  <si>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</si>
  <si>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</si>
  <si>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</si>
  <si>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</si>
  <si>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</si>
  <si>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</si>
  <si>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</si>
  <si>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</si>
  <si>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</si>
  <si>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</si>
  <si>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</si>
  <si>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</si>
  <si>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</si>
  <si>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</si>
  <si>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</si>
  <si>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</si>
  <si>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</si>
  <si>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</si>
  <si>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</si>
  <si>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</si>
  <si>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</si>
  <si>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</si>
  <si>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</si>
  <si>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</si>
  <si>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</si>
  <si>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</si>
  <si>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</si>
  <si>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</si>
  <si>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</si>
  <si>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</si>
  <si>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</si>
  <si>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</si>
  <si>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</si>
  <si>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</si>
  <si>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</si>
  <si>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</si>
  <si>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</si>
  <si>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</si>
  <si>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</si>
  <si>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</si>
  <si>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</si>
  <si>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</si>
  <si>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</si>
  <si>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</si>
  <si>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</si>
  <si>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</si>
  <si>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</si>
  <si>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</si>
  <si>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</si>
  <si>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</si>
  <si>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</si>
  <si>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</si>
  <si>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</si>
  <si>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</si>
  <si>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</si>
  <si>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</si>
  <si>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</si>
  <si>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</si>
  <si>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</si>
  <si>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</si>
  <si>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</si>
  <si>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</si>
  <si>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</si>
  <si>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</si>
  <si>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</si>
  <si>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</si>
  <si>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</si>
  <si>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</si>
  <si>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</si>
  <si>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</si>
  <si>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</si>
  <si>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</si>
  <si>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</si>
  <si>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</si>
  <si>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</si>
  <si>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</si>
  <si>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</si>
  <si>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</si>
  <si>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</si>
  <si>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</si>
  <si>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</si>
  <si>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</si>
  <si>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</si>
  <si>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</si>
  <si>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</si>
  <si>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</si>
  <si>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</si>
  <si>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</si>
  <si>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</si>
  <si>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</si>
  <si>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</si>
  <si>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</si>
  <si>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</si>
  <si>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</si>
  <si>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</si>
  <si>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</si>
  <si>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</si>
  <si>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</si>
  <si>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</si>
  <si>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</si>
  <si>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</si>
  <si>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</si>
  <si>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</si>
  <si>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</si>
  <si>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</si>
  <si>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</si>
  <si>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</si>
  <si>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</si>
  <si>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</si>
  <si>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</si>
  <si>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</si>
  <si>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</si>
  <si>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</si>
  <si>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</si>
  <si>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</si>
  <si>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</si>
  <si>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</si>
  <si>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</si>
  <si>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</si>
  <si>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</si>
  <si>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</si>
  <si>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</si>
  <si>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</si>
  <si>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</si>
  <si>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</si>
  <si>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</si>
  <si>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</si>
  <si>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</si>
  <si>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</si>
  <si>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</si>
  <si>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</si>
  <si>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</si>
  <si>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</si>
  <si>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</si>
  <si>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</si>
  <si>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</si>
  <si>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</si>
  <si>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</si>
  <si>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</si>
  <si>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</si>
  <si>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</si>
  <si>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</si>
  <si>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</si>
  <si>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</si>
  <si>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</si>
  <si>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</si>
  <si>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</si>
  <si>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</si>
  <si>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</si>
  <si>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</si>
  <si>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</si>
  <si>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</si>
  <si>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</si>
  <si>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</si>
  <si>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</si>
  <si>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</si>
  <si>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</si>
  <si>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</si>
  <si>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</si>
  <si>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</si>
  <si>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</si>
  <si>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</si>
  <si>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</si>
  <si>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</si>
  <si>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</si>
  <si>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</si>
  <si>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</si>
  <si>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</si>
  <si>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</si>
  <si>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</si>
  <si>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</si>
  <si>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</si>
  <si>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</si>
  <si>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</si>
  <si>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</si>
  <si>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</si>
  <si>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</si>
  <si>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</si>
  <si>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</si>
  <si>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</si>
  <si>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</si>
  <si>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</si>
  <si>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</si>
  <si>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</si>
  <si>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</si>
  <si>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</si>
  <si>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</si>
  <si>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</si>
  <si>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</si>
  <si>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</si>
  <si>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</si>
  <si>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</si>
  <si>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</si>
  <si>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</si>
  <si>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</si>
  <si>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</si>
  <si>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</si>
  <si>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</si>
  <si>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</si>
  <si>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</si>
  <si>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</si>
  <si>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</si>
  <si>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</si>
  <si>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</si>
  <si>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</si>
  <si>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</si>
  <si>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</si>
  <si>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</si>
  <si>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</si>
  <si>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</si>
  <si>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</si>
  <si>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</si>
  <si>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</si>
  <si>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</si>
  <si>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</si>
  <si>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</si>
  <si>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</si>
  <si>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</si>
  <si>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</si>
  <si>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</si>
  <si>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</si>
  <si>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</si>
  <si>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</si>
  <si>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</si>
  <si>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</si>
  <si>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</si>
  <si>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</si>
  <si>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</si>
  <si>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</si>
  <si>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</si>
  <si>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</si>
  <si>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</si>
  <si>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</si>
  <si>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</si>
  <si>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</si>
  <si>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</si>
  <si>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</si>
  <si>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</si>
  <si>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</si>
  <si>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</si>
  <si>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</si>
  <si>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</si>
  <si>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</si>
  <si>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</si>
  <si>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</si>
  <si>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</si>
  <si>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</si>
  <si>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</si>
  <si>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</si>
  <si>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</si>
  <si>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</si>
  <si>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</si>
  <si>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</si>
  <si>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</si>
  <si>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</si>
  <si>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</si>
  <si>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</si>
  <si>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</si>
  <si>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</si>
  <si>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</si>
  <si>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</si>
  <si>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</si>
  <si>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</si>
  <si>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</si>
  <si>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</si>
  <si>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</si>
  <si>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</si>
  <si>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</si>
  <si>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</si>
  <si>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</si>
  <si>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</si>
  <si>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</si>
  <si>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</si>
  <si>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</si>
  <si>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</si>
  <si>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</si>
  <si>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</si>
  <si>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</si>
  <si>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</si>
  <si>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</si>
  <si>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</si>
  <si>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</si>
  <si>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</si>
  <si>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</si>
  <si>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</si>
  <si>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</si>
  <si>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</si>
  <si>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</si>
  <si>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</si>
  <si>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</si>
  <si>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</si>
  <si>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</si>
  <si>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</si>
  <si>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</si>
  <si>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</si>
  <si>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</si>
  <si>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</si>
  <si>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</si>
  <si>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</si>
  <si>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</si>
  <si>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</si>
  <si>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</si>
  <si>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</si>
  <si>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</si>
  <si>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</si>
  <si>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</si>
  <si>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</si>
  <si>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</si>
  <si>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</si>
  <si>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</si>
  <si>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</si>
  <si>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</si>
  <si>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</si>
  <si>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</si>
  <si>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</si>
  <si>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</si>
  <si>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</si>
  <si>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</si>
  <si>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</si>
  <si>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</si>
  <si>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</si>
  <si>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</si>
  <si>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</si>
  <si>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</si>
  <si>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</si>
  <si>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</si>
  <si>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</si>
  <si>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</si>
  <si>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</si>
  <si>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</si>
  <si>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</si>
  <si>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</si>
  <si>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</si>
  <si>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</si>
  <si>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</si>
  <si>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</si>
  <si>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</si>
  <si>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</si>
  <si>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</si>
  <si>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</si>
  <si>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</si>
  <si>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</si>
  <si>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</si>
  <si>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</si>
  <si>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</si>
  <si>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</si>
  <si>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</si>
  <si>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</si>
  <si>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</si>
  <si>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</si>
  <si>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</si>
  <si>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</si>
  <si>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</si>
  <si>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</si>
  <si>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</si>
  <si>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</si>
  <si>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</si>
  <si>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</si>
  <si>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</si>
  <si>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</si>
  <si>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</si>
  <si>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</si>
  <si>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</si>
  <si>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</si>
  <si>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</si>
  <si>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</si>
  <si>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</si>
  <si>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</si>
  <si>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</si>
  <si>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</si>
  <si>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</si>
  <si>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</si>
  <si>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</si>
  <si>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</si>
  <si>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</si>
  <si>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</si>
  <si>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</si>
  <si>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</si>
  <si>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</si>
  <si>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</si>
  <si>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</si>
  <si>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</si>
  <si>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</si>
  <si>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</si>
  <si>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</si>
  <si>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</si>
  <si>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</si>
  <si>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</si>
  <si>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</si>
  <si>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</si>
  <si>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</si>
  <si>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</si>
  <si>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</si>
  <si>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</si>
  <si>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</si>
  <si>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</si>
  <si>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</si>
  <si>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</si>
  <si>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</si>
  <si>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</si>
  <si>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</si>
  <si>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</si>
  <si>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</si>
  <si>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</si>
  <si>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</si>
  <si>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</si>
  <si>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</si>
  <si>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</si>
  <si>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</si>
  <si>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</si>
  <si>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</si>
  <si>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</si>
  <si>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</si>
  <si>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</si>
  <si>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</si>
  <si>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</si>
  <si>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</si>
  <si>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</si>
  <si>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</si>
  <si>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</si>
  <si>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</si>
  <si>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</si>
  <si>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</si>
  <si>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</si>
  <si>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</si>
  <si>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</si>
  <si>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</si>
  <si>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</si>
  <si>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</si>
  <si>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</si>
  <si>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</si>
  <si>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</si>
  <si>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</si>
  <si>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</si>
  <si>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</si>
  <si>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</si>
  <si>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</si>
  <si>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</si>
  <si>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</si>
  <si>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</si>
  <si>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</si>
  <si>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</si>
  <si>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</si>
  <si>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</si>
  <si>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</si>
  <si>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</si>
  <si>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</si>
  <si>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</si>
  <si>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</si>
  <si>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</si>
  <si>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</si>
  <si>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</si>
  <si>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</si>
  <si>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</si>
  <si>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</si>
  <si>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</si>
  <si>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</si>
  <si>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</si>
  <si>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</si>
  <si>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</si>
  <si>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</si>
  <si>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</si>
  <si>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</si>
  <si>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</si>
  <si>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</si>
  <si>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</si>
  <si>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</si>
  <si>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</si>
  <si>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</si>
  <si>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</si>
  <si>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</si>
  <si>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</si>
  <si>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</si>
  <si>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</si>
  <si>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</si>
  <si>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</si>
  <si>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</si>
  <si>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</si>
  <si>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</si>
  <si>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</si>
  <si>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</si>
  <si>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</si>
  <si>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</si>
  <si>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</si>
  <si>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</si>
  <si>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</si>
  <si>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</si>
  <si>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</si>
  <si>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</si>
  <si>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</si>
  <si>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</si>
  <si>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</si>
  <si>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</si>
  <si>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</si>
  <si>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</si>
  <si>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</si>
  <si>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</si>
  <si>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</si>
  <si>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</si>
  <si>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</si>
  <si>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</si>
  <si>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</si>
  <si>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</si>
  <si>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</si>
  <si>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</si>
  <si>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</si>
  <si>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</si>
  <si>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</si>
  <si>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</si>
  <si>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</si>
  <si>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</si>
  <si>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</si>
  <si>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</si>
  <si>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</si>
  <si>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</si>
  <si>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</si>
  <si>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</si>
  <si>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</si>
  <si>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</si>
  <si>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</si>
  <si>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</si>
  <si>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</si>
  <si>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</si>
  <si>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</si>
  <si>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</si>
  <si>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</si>
  <si>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</si>
  <si>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</si>
  <si>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</si>
  <si>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</si>
  <si>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</si>
  <si>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</si>
  <si>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</si>
  <si>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</si>
  <si>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</si>
  <si>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</si>
  <si>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</si>
  <si>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</si>
  <si>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</si>
  <si>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</si>
  <si>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</si>
  <si>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</si>
  <si>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</si>
  <si>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</si>
  <si>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</si>
  <si>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</si>
  <si>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</si>
  <si>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</si>
  <si>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</si>
  <si>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</si>
  <si>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</si>
  <si>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</si>
  <si>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</si>
  <si>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</si>
  <si>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</si>
  <si>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</si>
  <si>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</si>
  <si>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</si>
  <si>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</si>
  <si>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</si>
  <si>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</si>
  <si>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</si>
  <si>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</si>
  <si>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</si>
  <si>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</si>
  <si>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</si>
  <si>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</si>
  <si>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</si>
  <si>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</si>
  <si>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</si>
  <si>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</si>
  <si>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</si>
  <si>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</si>
  <si>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</si>
  <si>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</si>
  <si>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</si>
  <si>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</si>
  <si>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</si>
  <si>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</si>
  <si>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</si>
  <si>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</si>
  <si>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</si>
  <si>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</si>
  <si>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</si>
  <si>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</si>
  <si>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</si>
  <si>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</si>
  <si>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</si>
  <si>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</si>
  <si>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</si>
  <si>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</si>
  <si>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</si>
  <si>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</si>
  <si>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</si>
  <si>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</si>
  <si>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</si>
  <si>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</si>
  <si>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</si>
  <si>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</si>
  <si>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</si>
  <si>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</si>
  <si>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</si>
  <si>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</si>
  <si>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</si>
  <si>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</si>
  <si>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</si>
  <si>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</si>
  <si>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</si>
  <si>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</si>
  <si>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</si>
  <si>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</si>
  <si>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</si>
  <si>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</si>
  <si>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</si>
  <si>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</si>
  <si>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</si>
  <si>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</si>
  <si>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</si>
  <si>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</si>
  <si>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</si>
  <si>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</si>
  <si>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</si>
  <si>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</si>
  <si>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</si>
  <si>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</si>
  <si>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</si>
  <si>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</si>
  <si>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</si>
  <si>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</si>
  <si>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</si>
  <si>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</si>
  <si>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</si>
  <si>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</si>
  <si>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</si>
  <si>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</si>
  <si>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</si>
  <si>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</si>
  <si>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</si>
  <si>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</si>
  <si>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</si>
  <si>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</si>
  <si>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</si>
  <si>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</si>
  <si>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</si>
  <si>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</si>
  <si>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</si>
  <si>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</si>
  <si>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</si>
  <si>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</si>
  <si>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</si>
  <si>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</si>
  <si>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</si>
  <si>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</si>
  <si>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</si>
  <si>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</si>
  <si>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</si>
  <si>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</si>
  <si>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</si>
  <si>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</si>
  <si>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</si>
  <si>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</si>
  <si>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</si>
  <si>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</si>
  <si>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</si>
  <si>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</si>
  <si>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</si>
  <si>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</si>
  <si>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</si>
  <si>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</si>
  <si>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</si>
  <si>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</si>
  <si>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</si>
  <si>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</si>
  <si>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</si>
  <si>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</si>
  <si>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</si>
  <si>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</si>
  <si>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</si>
  <si>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</si>
  <si>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</si>
  <si>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</si>
  <si>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</si>
  <si>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</si>
  <si>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</si>
  <si>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</si>
  <si>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</si>
  <si>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</si>
  <si>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</si>
  <si>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</si>
  <si>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</si>
  <si>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</si>
  <si>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</si>
  <si>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</si>
  <si>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</si>
  <si>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</si>
  <si>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</si>
  <si>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</si>
  <si>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</si>
  <si>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</si>
  <si>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</si>
  <si>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</si>
  <si>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</si>
  <si>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</si>
  <si>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</si>
  <si>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</si>
  <si>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</si>
  <si>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</si>
  <si>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</si>
  <si>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</si>
  <si>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</si>
  <si>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</si>
  <si>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</si>
  <si>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</si>
  <si>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</si>
  <si>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</si>
  <si>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</si>
  <si>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</si>
  <si>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</si>
  <si>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</si>
  <si>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</si>
  <si>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</si>
  <si>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</si>
  <si>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</si>
  <si>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</si>
  <si>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</si>
  <si>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</si>
  <si>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</si>
  <si>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</si>
  <si>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</si>
  <si>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</si>
  <si>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</si>
  <si>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</si>
  <si>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</si>
  <si>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</si>
  <si>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</si>
  <si>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</si>
  <si>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</si>
  <si>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</si>
  <si>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</si>
  <si>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</si>
  <si>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</si>
  <si>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</si>
  <si>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</si>
  <si>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</si>
  <si>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</si>
  <si>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</si>
  <si>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</si>
  <si>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</si>
  <si>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</si>
  <si>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</si>
  <si>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</si>
  <si>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</si>
  <si>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</si>
  <si>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</si>
  <si>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</si>
  <si>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</si>
  <si>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</si>
  <si>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</si>
  <si>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</si>
  <si>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</si>
  <si>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</si>
  <si>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</si>
  <si>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</si>
  <si>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</si>
  <si>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</si>
  <si>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</si>
  <si>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</si>
  <si>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</si>
  <si>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</si>
  <si>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</si>
  <si>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</si>
  <si>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</si>
  <si>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</si>
  <si>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</si>
  <si>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</si>
  <si>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</si>
  <si>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</si>
  <si>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</si>
  <si>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</si>
  <si>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</si>
  <si>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</si>
  <si>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</si>
  <si>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</si>
  <si>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</si>
  <si>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</si>
  <si>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</si>
  <si>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</si>
  <si>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</si>
  <si>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</si>
  <si>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</si>
  <si>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</si>
  <si>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</si>
  <si>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</si>
  <si>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</si>
  <si>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</si>
  <si>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</si>
  <si>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</si>
  <si>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</si>
  <si>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</si>
  <si>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</si>
  <si>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</si>
  <si>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</si>
  <si>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</si>
  <si>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</si>
  <si>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</si>
  <si>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</si>
  <si>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</si>
  <si>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</si>
  <si>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</si>
  <si>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</si>
  <si>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</si>
  <si>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</si>
  <si>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</si>
  <si>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</si>
  <si>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</si>
  <si>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</si>
  <si>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</si>
  <si>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</si>
  <si>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</si>
  <si>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</si>
  <si>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</si>
  <si>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</si>
  <si>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</si>
  <si>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</si>
  <si>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</si>
  <si>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</si>
  <si>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</si>
  <si>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</si>
  <si>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</si>
  <si>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</si>
  <si>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</si>
  <si>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</si>
  <si>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</si>
  <si>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</si>
  <si>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</si>
  <si>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</si>
  <si>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</si>
  <si>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</si>
  <si>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</si>
  <si>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</si>
  <si>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</si>
  <si>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</si>
  <si>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</si>
  <si>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</si>
  <si>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</si>
  <si>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</si>
  <si>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</si>
  <si>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</si>
  <si>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</si>
  <si>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</si>
  <si>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</si>
  <si>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</si>
  <si>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</si>
  <si>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</si>
  <si>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</si>
  <si>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</si>
  <si>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</si>
  <si>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</si>
  <si>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</si>
  <si>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</si>
  <si>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</si>
  <si>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</si>
  <si>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</si>
  <si>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</si>
  <si>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</si>
  <si>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</si>
  <si>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</si>
  <si>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</si>
  <si>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</si>
  <si>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</si>
  <si>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</si>
  <si>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</si>
  <si>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</si>
  <si>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</si>
  <si>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</si>
  <si>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</si>
  <si>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</si>
  <si>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</si>
  <si>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</si>
  <si>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</si>
  <si>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</si>
  <si>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</si>
  <si>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</si>
  <si>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</si>
  <si>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</si>
  <si>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</si>
  <si>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</si>
  <si>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</si>
  <si>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</si>
  <si>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</si>
  <si>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</si>
  <si>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</si>
  <si>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</si>
  <si>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</si>
  <si>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</si>
  <si>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</si>
  <si>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</si>
  <si>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</si>
  <si>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</si>
  <si>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</si>
  <si>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</si>
  <si>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</si>
  <si>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</si>
  <si>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</si>
  <si>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</si>
  <si>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</si>
  <si>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</si>
  <si>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</si>
  <si>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</si>
  <si>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</si>
  <si>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</si>
  <si>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</si>
  <si>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</si>
  <si>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</si>
  <si>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</si>
  <si>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</si>
  <si>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</si>
  <si>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</si>
  <si>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</si>
  <si>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</si>
  <si>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</si>
  <si>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</si>
  <si>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</si>
  <si>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</si>
  <si>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</si>
  <si>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</si>
  <si>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</si>
  <si>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</si>
  <si>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</si>
  <si>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</si>
  <si>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</si>
  <si>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</si>
  <si>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</si>
  <si>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</si>
  <si>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</si>
  <si>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</si>
  <si>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</si>
  <si>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</si>
  <si>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</si>
  <si>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</si>
  <si>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</si>
  <si>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</si>
  <si>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</si>
  <si>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</si>
  <si>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</si>
  <si>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</si>
  <si>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</si>
  <si>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</si>
  <si>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</si>
  <si>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</si>
  <si>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</si>
  <si>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</si>
  <si>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</si>
  <si>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</si>
  <si>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</si>
  <si>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</si>
  <si>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</si>
  <si>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</si>
  <si>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</si>
  <si>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</si>
  <si>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</si>
  <si>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</si>
  <si>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</si>
  <si>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</si>
  <si>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</si>
  <si>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</si>
  <si>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</si>
  <si>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</si>
  <si>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</si>
  <si>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</si>
  <si>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</si>
  <si>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</si>
  <si>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</si>
  <si>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</si>
  <si>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</si>
  <si>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</si>
  <si>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</si>
  <si>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</si>
  <si>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</si>
  <si>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</si>
  <si>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</si>
  <si>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</si>
  <si>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</si>
  <si>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</si>
  <si>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</si>
  <si>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</si>
  <si>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</si>
  <si>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</si>
  <si>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</si>
  <si>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</si>
  <si>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</si>
  <si>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</si>
  <si>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</si>
  <si>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</si>
  <si>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</si>
  <si>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</si>
  <si>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</si>
  <si>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</si>
  <si>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</si>
  <si>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</si>
  <si>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</si>
  <si>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</si>
  <si>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</si>
  <si>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</si>
  <si>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</si>
  <si>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</si>
  <si>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</si>
  <si>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</si>
  <si>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</si>
  <si>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</si>
  <si>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</si>
  <si>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</si>
  <si>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</si>
  <si>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</si>
  <si>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</si>
  <si>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</si>
  <si>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</si>
  <si>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</si>
  <si>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</si>
  <si>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</si>
  <si>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</si>
  <si>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</si>
  <si>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</si>
  <si>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</si>
  <si>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</si>
  <si>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</si>
  <si>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</si>
  <si>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</si>
  <si>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</si>
  <si>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</si>
  <si>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</si>
  <si>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</si>
  <si>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</si>
  <si>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</si>
  <si>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</si>
  <si>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</si>
  <si>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</si>
  <si>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</si>
  <si>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</si>
  <si>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</si>
  <si>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</si>
  <si>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</si>
  <si>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</si>
  <si>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</si>
  <si>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</si>
  <si>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</si>
  <si>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</si>
  <si>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</si>
  <si>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</si>
  <si>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</si>
  <si>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</si>
  <si>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</si>
  <si>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</si>
  <si>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</si>
  <si>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</si>
  <si>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</si>
  <si>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</si>
  <si>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</si>
  <si>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</si>
  <si>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</si>
  <si>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</si>
  <si>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</si>
  <si>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</si>
  <si>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</si>
  <si>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</si>
  <si>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</si>
  <si>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</si>
  <si>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</si>
  <si>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</si>
  <si>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</si>
  <si>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</si>
  <si>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</si>
  <si>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</si>
  <si>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</si>
  <si>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</si>
  <si>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</si>
  <si>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</si>
  <si>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</si>
  <si>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</si>
  <si>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</si>
  <si>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</si>
  <si>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</si>
  <si>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</si>
  <si>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</si>
  <si>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</si>
  <si>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</si>
  <si>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</si>
  <si>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</si>
  <si>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</si>
  <si>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</si>
  <si>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</si>
  <si>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</si>
  <si>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</si>
  <si>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</si>
  <si>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</si>
  <si>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</si>
  <si>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</si>
  <si>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</si>
  <si>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</si>
  <si>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</si>
  <si>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</si>
  <si>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</si>
  <si>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</si>
  <si>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</si>
  <si>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</si>
  <si>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</si>
  <si>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</si>
  <si>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</si>
  <si>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</si>
  <si>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</si>
  <si>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</si>
  <si>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</si>
  <si>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</si>
  <si>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</si>
  <si>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</si>
  <si>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</si>
  <si>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</si>
  <si>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</si>
  <si>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</si>
  <si>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</si>
  <si>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</si>
  <si>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</si>
  <si>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</si>
  <si>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</si>
  <si>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</si>
  <si>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</si>
  <si>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</si>
  <si>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</si>
  <si>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</si>
  <si>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</si>
  <si>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</si>
  <si>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</si>
  <si>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</si>
  <si>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</si>
  <si>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</si>
  <si>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</si>
  <si>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</si>
  <si>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</si>
  <si>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</si>
  <si>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</si>
  <si>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</si>
  <si>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</si>
  <si>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</si>
  <si>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</si>
  <si>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</si>
  <si>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</si>
  <si>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</si>
  <si>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</si>
  <si>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</si>
  <si>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</si>
  <si>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</si>
  <si>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</si>
  <si>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</si>
  <si>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</si>
  <si>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</si>
  <si>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</si>
  <si>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</si>
  <si>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</si>
  <si>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</si>
  <si>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</si>
  <si>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</si>
  <si>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</si>
  <si>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</si>
  <si>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</si>
  <si>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</si>
  <si>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</si>
  <si>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</si>
  <si>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</si>
  <si>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</si>
  <si>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</si>
  <si>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</si>
  <si>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</si>
  <si>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</si>
  <si>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</si>
  <si>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</si>
  <si>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</si>
  <si>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</si>
  <si>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</si>
  <si>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</si>
  <si>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</si>
  <si>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</si>
  <si>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</si>
  <si>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</si>
  <si>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</si>
  <si>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</si>
  <si>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</si>
  <si>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</si>
  <si>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</si>
  <si>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</si>
  <si>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</si>
  <si>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</si>
  <si>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</si>
  <si>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</si>
  <si>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</si>
  <si>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</si>
  <si>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</si>
  <si>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</si>
  <si>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</si>
  <si>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</si>
  <si>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</si>
  <si>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</si>
  <si>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</si>
  <si>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</si>
  <si>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</si>
  <si>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</si>
  <si>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</si>
  <si>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</si>
  <si>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</si>
  <si>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</si>
  <si>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</si>
  <si>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</si>
  <si>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</si>
  <si>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</si>
  <si>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</si>
  <si>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</si>
  <si>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</si>
  <si>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</si>
  <si>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</si>
  <si>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</si>
  <si>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</si>
  <si>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</si>
  <si>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</si>
  <si>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</si>
  <si>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</si>
  <si>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</si>
  <si>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</si>
  <si>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</si>
  <si>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</si>
  <si>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</si>
  <si>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</si>
  <si>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</si>
  <si>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</si>
  <si>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</si>
  <si>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</si>
  <si>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</si>
  <si>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</si>
  <si>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</si>
  <si>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</si>
  <si>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</si>
  <si>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</si>
  <si>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</si>
  <si>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</si>
  <si>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</si>
  <si>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</si>
  <si>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</si>
  <si>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</si>
  <si>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</si>
  <si>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</si>
  <si>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</si>
  <si>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</si>
  <si>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</si>
  <si>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</si>
  <si>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</si>
  <si>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</si>
  <si>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</si>
  <si>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</si>
  <si>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</si>
  <si>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</si>
  <si>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</si>
  <si>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</si>
  <si>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</si>
  <si>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</si>
  <si>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</si>
  <si>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</si>
  <si>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</si>
  <si>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</si>
  <si>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</si>
  <si>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</si>
  <si>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</si>
  <si>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</si>
  <si>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</si>
  <si>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</si>
  <si>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</si>
  <si>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</si>
  <si>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</si>
  <si>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</si>
  <si>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</si>
  <si>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</si>
  <si>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</si>
  <si>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</si>
  <si>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</si>
  <si>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</si>
  <si>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</si>
  <si>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</si>
  <si>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</si>
  <si>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</si>
  <si>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</si>
  <si>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</si>
  <si>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</si>
  <si>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</si>
  <si>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</si>
  <si>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</si>
  <si>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</si>
  <si>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</si>
  <si>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</si>
  <si>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</si>
  <si>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</si>
  <si>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</si>
  <si>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</si>
  <si>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</si>
  <si>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</si>
  <si>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</si>
  <si>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</si>
  <si>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</si>
  <si>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</si>
  <si>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</si>
  <si>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</si>
  <si>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</si>
  <si>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</si>
  <si>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</si>
  <si>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</si>
  <si>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</si>
  <si>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</si>
  <si>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</si>
  <si>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</si>
  <si>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</si>
  <si>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</si>
  <si>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</si>
  <si>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</si>
  <si>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</si>
  <si>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</si>
  <si>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</si>
  <si>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</si>
  <si>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</si>
  <si>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</si>
  <si>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</si>
  <si>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</si>
  <si>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</si>
  <si>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</si>
  <si>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</si>
  <si>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</si>
  <si>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</si>
  <si>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</si>
  <si>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</si>
  <si>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</si>
  <si>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</si>
  <si>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</si>
  <si>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</si>
  <si>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</si>
  <si>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</si>
  <si>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</si>
  <si>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</si>
  <si>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</si>
  <si>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</si>
  <si>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</si>
  <si>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</si>
  <si>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</si>
  <si>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</si>
  <si>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</si>
  <si>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</si>
  <si>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</si>
  <si>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</si>
  <si>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</si>
  <si>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</si>
  <si>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</si>
  <si>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</si>
  <si>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</si>
  <si>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</si>
  <si>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</si>
  <si>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</si>
  <si>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</si>
  <si>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</si>
  <si>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</si>
  <si>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</si>
  <si>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</si>
  <si>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</si>
  <si>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</si>
  <si>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</si>
  <si>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</si>
  <si>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</si>
  <si>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</si>
  <si>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</si>
  <si>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</si>
  <si>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</si>
  <si>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</si>
  <si>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</si>
  <si>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</si>
  <si>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</si>
  <si>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</si>
  <si>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</si>
  <si>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</si>
  <si>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</si>
  <si>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</si>
  <si>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</si>
  <si>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</si>
  <si>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</si>
  <si>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</si>
  <si>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</si>
  <si>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</si>
  <si>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</si>
  <si>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</si>
  <si>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</si>
  <si>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</si>
  <si>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</si>
  <si>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</si>
  <si>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</si>
  <si>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</si>
  <si>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</si>
  <si>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</si>
  <si>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</si>
  <si>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</si>
  <si>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</si>
  <si>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</si>
  <si>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</si>
  <si>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</si>
  <si>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</si>
  <si>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</si>
  <si>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</si>
  <si>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</si>
  <si>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</si>
  <si>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</si>
  <si>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</si>
  <si>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</si>
  <si>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</si>
  <si>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</si>
  <si>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</si>
  <si>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</si>
  <si>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</si>
  <si>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</si>
  <si>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</si>
  <si>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</si>
  <si>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</si>
  <si>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</si>
  <si>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</si>
  <si>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</si>
  <si>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</si>
  <si>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</si>
  <si>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</si>
  <si>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</si>
  <si>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</si>
  <si>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</si>
  <si>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</si>
  <si>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</si>
  <si>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</si>
  <si>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</si>
  <si>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</si>
  <si>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</si>
  <si>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</si>
  <si>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</si>
  <si>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</si>
  <si>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</si>
  <si>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</si>
  <si>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</si>
  <si>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</si>
  <si>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</si>
  <si>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</si>
  <si>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</si>
  <si>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</si>
  <si>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</si>
  <si>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</si>
  <si>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</si>
  <si>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</si>
  <si>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</si>
  <si>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</si>
  <si>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</si>
  <si>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</si>
  <si>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</si>
  <si>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</si>
  <si>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</si>
  <si>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</si>
  <si>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</si>
  <si>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</si>
  <si>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</si>
  <si>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</si>
  <si>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</si>
  <si>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</si>
  <si>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</si>
  <si>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</si>
  <si>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</si>
  <si>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</si>
  <si>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</si>
  <si>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</si>
  <si>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</si>
  <si>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</si>
  <si>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</si>
  <si>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</si>
  <si>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</si>
  <si>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</si>
  <si>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</si>
  <si>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</si>
  <si>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</si>
  <si>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</si>
  <si>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</si>
  <si>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</si>
  <si>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</si>
  <si>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</si>
  <si>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</si>
  <si>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</si>
  <si>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</si>
  <si>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</si>
  <si>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</si>
  <si>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</si>
  <si>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</si>
  <si>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</si>
  <si>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</si>
  <si>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</si>
  <si>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</si>
  <si>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</si>
  <si>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</si>
  <si>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</si>
  <si>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</si>
  <si>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</si>
  <si>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</si>
  <si>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</si>
  <si>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</si>
  <si>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</si>
  <si>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</si>
  <si>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</si>
  <si>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</si>
  <si>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</si>
  <si>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</si>
  <si>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</si>
  <si>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</si>
  <si>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</si>
  <si>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</si>
  <si>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</si>
  <si>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</si>
  <si>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</si>
  <si>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</si>
  <si>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</si>
  <si>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</si>
  <si>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</si>
  <si>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</si>
  <si>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</si>
  <si>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</si>
  <si>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</si>
  <si>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</si>
  <si>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</si>
  <si>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</si>
  <si>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</si>
  <si>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</si>
  <si>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</si>
  <si>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</si>
  <si>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</si>
  <si>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</si>
  <si>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</si>
  <si>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</si>
  <si>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</si>
  <si>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</si>
  <si>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</si>
  <si>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</si>
  <si>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</si>
  <si>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</si>
  <si>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</si>
  <si>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</si>
  <si>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</si>
  <si>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</si>
  <si>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</si>
  <si>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</si>
  <si>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</si>
  <si>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</si>
  <si>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</si>
  <si>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</si>
  <si>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</si>
  <si>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</si>
  <si>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</si>
  <si>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</si>
  <si>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</si>
  <si>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</si>
  <si>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</si>
  <si>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</si>
  <si>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</si>
  <si>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</si>
  <si>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</si>
  <si>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</si>
  <si>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</si>
  <si>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</si>
  <si>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</si>
  <si>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</si>
  <si>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</si>
  <si>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</si>
  <si>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</si>
  <si>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</si>
  <si>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</si>
  <si>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</si>
  <si>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</si>
  <si>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</si>
  <si>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</si>
  <si>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</si>
  <si>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</si>
  <si>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</si>
  <si>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</si>
  <si>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</si>
  <si>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</si>
  <si>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</si>
  <si>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</si>
  <si>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</si>
  <si>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</si>
  <si>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</si>
  <si>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</si>
  <si>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</si>
  <si>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</si>
  <si>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</si>
  <si>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</si>
  <si>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</si>
  <si>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</si>
  <si>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</si>
  <si>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</si>
  <si>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</si>
  <si>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</si>
  <si>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</si>
  <si>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</si>
  <si>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</si>
  <si>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</si>
  <si>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</si>
  <si>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</si>
  <si>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</si>
  <si>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</si>
  <si>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</si>
  <si>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</si>
  <si>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</si>
  <si>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</si>
  <si>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</si>
  <si>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</si>
  <si>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</si>
  <si>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</si>
  <si>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</si>
  <si>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</si>
  <si>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</si>
  <si>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</si>
  <si>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</si>
  <si>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</si>
  <si>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</si>
  <si>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</si>
  <si>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</si>
  <si>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</si>
  <si>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</si>
  <si>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</si>
  <si>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</si>
  <si>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</si>
  <si>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</si>
  <si>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</si>
  <si>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</si>
  <si>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</si>
  <si>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</si>
  <si>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</si>
  <si>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</si>
  <si>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</si>
  <si>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</si>
  <si>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</si>
  <si>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</si>
  <si>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</si>
  <si>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</si>
  <si>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</si>
  <si>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</si>
  <si>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</si>
  <si>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</si>
  <si>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</si>
  <si>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</si>
  <si>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</si>
  <si>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</si>
  <si>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</si>
  <si>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</si>
  <si>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</si>
  <si>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</si>
  <si>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</si>
  <si>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</si>
  <si>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</si>
  <si>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</si>
  <si>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</si>
  <si>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</si>
  <si>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</si>
  <si>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</si>
  <si>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</si>
  <si>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</si>
  <si>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</si>
  <si>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</si>
  <si>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</si>
  <si>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</si>
  <si>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</si>
  <si>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</si>
  <si>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</si>
  <si>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</si>
  <si>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</si>
  <si>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</si>
  <si>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</si>
  <si>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</si>
  <si>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</si>
  <si>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</si>
  <si>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</si>
  <si>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</si>
  <si>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</si>
  <si>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</si>
  <si>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</si>
  <si>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</si>
  <si>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</si>
  <si>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</si>
  <si>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</si>
  <si>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</si>
  <si>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</si>
  <si>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</si>
  <si>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</si>
  <si>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</si>
  <si>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</si>
  <si>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</si>
  <si>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</si>
  <si>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</si>
  <si>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</si>
  <si>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</si>
  <si>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</si>
  <si>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</si>
  <si>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</si>
  <si>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</si>
  <si>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</si>
  <si>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</si>
  <si>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</si>
  <si>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</si>
  <si>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</si>
  <si>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</si>
  <si>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</si>
  <si>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</si>
  <si>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</si>
  <si>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</si>
  <si>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</si>
  <si>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</si>
  <si>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</si>
  <si>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</si>
  <si>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</si>
  <si>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</si>
  <si>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</si>
  <si>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</si>
  <si>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</si>
  <si>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</si>
  <si>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</si>
  <si>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</si>
  <si>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</si>
  <si>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</si>
  <si>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</si>
  <si>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</si>
  <si>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</si>
  <si>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</si>
  <si>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</si>
  <si>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</si>
  <si>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</si>
  <si>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</si>
  <si>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</si>
  <si>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</si>
  <si>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</si>
  <si>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</si>
  <si>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</si>
  <si>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</si>
  <si>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</si>
  <si>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</si>
  <si>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</si>
  <si>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</si>
  <si>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</si>
  <si>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</si>
  <si>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</si>
  <si>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</si>
  <si>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</si>
  <si>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</si>
  <si>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</si>
  <si>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</si>
  <si>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</si>
  <si>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</si>
  <si>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</si>
  <si>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</si>
  <si>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</si>
  <si>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</si>
  <si>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</si>
  <si>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</si>
  <si>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</si>
  <si>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</si>
  <si>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</si>
  <si>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</si>
  <si>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</si>
  <si>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</si>
  <si>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</si>
  <si>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</si>
  <si>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</si>
  <si>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</si>
  <si>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</si>
  <si>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</si>
  <si>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</si>
  <si>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</si>
  <si>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</si>
  <si>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</si>
  <si>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</si>
  <si>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</si>
  <si>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</si>
  <si>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</si>
  <si>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</si>
  <si>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</si>
  <si>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</si>
  <si>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</si>
  <si>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</si>
  <si>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</si>
  <si>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</si>
  <si>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</si>
  <si>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</si>
  <si>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</si>
  <si>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</si>
  <si>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</si>
  <si>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</si>
  <si>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</si>
  <si>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</si>
  <si>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</si>
  <si>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</si>
  <si>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</si>
  <si>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</si>
  <si>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</si>
  <si>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</si>
  <si>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</si>
  <si>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</si>
  <si>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</si>
  <si>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</si>
  <si>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</si>
  <si>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</si>
  <si>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</si>
  <si>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</si>
  <si>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</si>
  <si>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</si>
  <si>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</si>
  <si>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</si>
  <si>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</si>
  <si>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</si>
  <si>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</si>
  <si>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</si>
  <si>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</si>
  <si>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</si>
  <si>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</si>
  <si>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</si>
  <si>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</si>
  <si>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</si>
  <si>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</si>
  <si>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</si>
  <si>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</si>
  <si>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</si>
  <si>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</si>
  <si>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</si>
  <si>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</si>
  <si>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</si>
  <si>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</si>
  <si>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</si>
  <si>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</si>
  <si>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</si>
  <si>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</si>
  <si>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</si>
  <si>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</si>
  <si>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</si>
  <si>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</si>
  <si>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</si>
  <si>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</si>
  <si>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</si>
  <si>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</si>
  <si>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</si>
  <si>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</si>
  <si>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</si>
  <si>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</si>
  <si>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</si>
  <si>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</si>
  <si>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</si>
  <si>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</si>
  <si>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</si>
  <si>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</si>
  <si>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</si>
  <si>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</si>
  <si>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</si>
  <si>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</si>
  <si>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</si>
  <si>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</si>
  <si>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</si>
  <si>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</si>
  <si>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</si>
  <si>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</si>
  <si>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</si>
  <si>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</si>
  <si>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</si>
  <si>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</si>
  <si>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</si>
  <si>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</si>
  <si>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</si>
  <si>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</si>
  <si>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</si>
  <si>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</si>
  <si>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</si>
  <si>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</si>
  <si>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</si>
  <si>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</si>
  <si>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</si>
  <si>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</si>
  <si>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</si>
  <si>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</si>
  <si>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</si>
  <si>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</si>
  <si>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</si>
  <si>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</si>
  <si>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</si>
  <si>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</si>
  <si>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</si>
  <si>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</si>
  <si>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</si>
  <si>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</si>
  <si>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</si>
  <si>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</si>
  <si>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</si>
  <si>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</si>
  <si>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</si>
  <si>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</si>
  <si>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</si>
  <si>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</si>
  <si>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</si>
  <si>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</si>
  <si>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</si>
  <si>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</si>
  <si>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</si>
  <si>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</si>
  <si>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</si>
  <si>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</si>
  <si>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</si>
  <si>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</si>
  <si>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</si>
  <si>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</si>
  <si>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</si>
  <si>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</si>
  <si>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</si>
  <si>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</si>
  <si>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</si>
  <si>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</si>
  <si>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</si>
  <si>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</si>
  <si>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</si>
  <si>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</si>
  <si>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</si>
  <si>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</si>
  <si>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</si>
  <si>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</si>
  <si>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</si>
  <si>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</si>
  <si>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</si>
  <si>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</si>
  <si>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</si>
  <si>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</si>
  <si>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</si>
  <si>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</si>
  <si>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</si>
  <si>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</si>
  <si>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</si>
  <si>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</si>
  <si>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</si>
  <si>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</si>
  <si>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</si>
  <si>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</si>
  <si>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</si>
  <si>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</si>
  <si>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</si>
  <si>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</si>
  <si>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</si>
  <si>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</si>
  <si>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</si>
  <si>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</si>
  <si>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</si>
  <si>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</si>
  <si>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</si>
  <si>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</si>
  <si>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</si>
  <si>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</si>
  <si>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</si>
  <si>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</si>
  <si>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</si>
  <si>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</si>
  <si>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</si>
  <si>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</si>
  <si>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</si>
  <si>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</si>
  <si>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</si>
  <si>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</si>
  <si>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</si>
  <si>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</si>
  <si>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</si>
  <si>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</si>
  <si>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</si>
  <si>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</si>
  <si>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</si>
  <si>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</si>
  <si>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</si>
  <si>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</si>
  <si>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</si>
  <si>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</si>
  <si>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</si>
  <si>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</si>
  <si>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</si>
  <si>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</si>
  <si>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</si>
  <si>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</si>
  <si>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</si>
  <si>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</si>
  <si>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</si>
  <si>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</si>
  <si>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</si>
  <si>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</si>
  <si>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</si>
  <si>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</si>
  <si>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</si>
  <si>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</si>
  <si>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</si>
  <si>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</si>
  <si>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</si>
  <si>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</si>
  <si>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</si>
  <si>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</si>
  <si>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</si>
  <si>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</si>
  <si>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</si>
  <si>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</si>
  <si>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</si>
  <si>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</si>
  <si>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</si>
  <si>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</si>
  <si>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</si>
  <si>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</si>
  <si>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</si>
  <si>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</si>
  <si>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</si>
  <si>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</si>
  <si>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</si>
  <si>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</si>
  <si>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</si>
  <si>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</si>
  <si>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</si>
  <si>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</si>
  <si>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</si>
  <si>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</si>
  <si>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</si>
  <si>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</si>
  <si>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</si>
  <si>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</si>
  <si>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</si>
  <si>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</si>
  <si>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</si>
  <si>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</si>
  <si>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</si>
  <si>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</si>
  <si>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</si>
  <si>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</si>
  <si>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</si>
  <si>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</si>
  <si>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</si>
  <si>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</si>
  <si>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</si>
  <si>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</si>
  <si>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</si>
  <si>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</si>
  <si>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</si>
  <si>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</si>
  <si>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</si>
  <si>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</si>
  <si>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</si>
  <si>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</si>
  <si>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</si>
  <si>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</si>
  <si>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</si>
  <si>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</si>
  <si>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</si>
  <si>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</si>
  <si>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</si>
  <si>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</si>
  <si>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</si>
  <si>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</si>
  <si>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</si>
  <si>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</si>
  <si>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</si>
  <si>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</si>
  <si>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</si>
  <si>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</si>
  <si>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</si>
  <si>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</si>
  <si>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</si>
  <si>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</si>
  <si>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</si>
  <si>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</si>
  <si>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</si>
  <si>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</si>
  <si>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</si>
  <si>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</si>
  <si>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</si>
  <si>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</si>
  <si>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</si>
  <si>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</si>
  <si>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</si>
  <si>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</si>
  <si>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</si>
  <si>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</si>
  <si>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</si>
  <si>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</si>
  <si>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</si>
  <si>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</si>
  <si>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</si>
  <si>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</si>
  <si>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</si>
  <si>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</si>
  <si>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</si>
  <si>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</si>
  <si>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</si>
  <si>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</si>
  <si>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</si>
  <si>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</si>
  <si>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</si>
  <si>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</si>
  <si>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</si>
  <si>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</si>
  <si>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</si>
  <si>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</si>
  <si>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</si>
  <si>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</si>
  <si>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</si>
  <si>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</si>
  <si>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</si>
  <si>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</si>
  <si>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</si>
  <si>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</si>
  <si>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</si>
  <si>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</si>
  <si>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</si>
  <si>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</si>
  <si>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</si>
  <si>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</si>
  <si>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</si>
  <si>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</si>
  <si>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</si>
  <si>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</si>
  <si>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</si>
  <si>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</si>
  <si>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</si>
  <si>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</si>
  <si>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</si>
  <si>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</si>
  <si>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</si>
  <si>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</si>
  <si>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</si>
  <si>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</si>
  <si>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</si>
  <si>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</si>
  <si>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</si>
  <si>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</si>
  <si>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</si>
  <si>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</si>
  <si>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</si>
  <si>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</si>
  <si>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</si>
  <si>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</si>
  <si>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</si>
  <si>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</si>
  <si>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</si>
  <si>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</si>
  <si>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</si>
  <si>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</si>
  <si>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</si>
  <si>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</si>
  <si>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</si>
  <si>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</si>
  <si>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</si>
  <si>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</si>
  <si>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</si>
  <si>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</si>
  <si>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</si>
  <si>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</si>
  <si>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</si>
  <si>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</si>
  <si>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</si>
  <si>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</si>
  <si>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</si>
  <si>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</si>
  <si>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</si>
  <si>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</si>
  <si>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</si>
  <si>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</si>
  <si>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</si>
  <si>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</si>
  <si>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</si>
  <si>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</si>
  <si>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</si>
  <si>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</si>
  <si>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</si>
  <si>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</si>
  <si>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</si>
  <si>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</si>
  <si>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</si>
  <si>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</si>
  <si>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</si>
  <si>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</si>
  <si>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</si>
  <si>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</si>
  <si>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</si>
  <si>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</si>
  <si>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</si>
  <si>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</si>
  <si>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</si>
  <si>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</si>
  <si>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</si>
  <si>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</si>
  <si>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</si>
  <si>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</si>
  <si>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</si>
  <si>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</si>
  <si>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</si>
  <si>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</si>
  <si>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</si>
  <si>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</si>
  <si>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</si>
  <si>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</si>
  <si>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</si>
  <si>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</si>
  <si>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</si>
  <si>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</si>
  <si>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</si>
  <si>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</si>
  <si>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</si>
  <si>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</si>
  <si>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</si>
  <si>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</si>
  <si>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</si>
  <si>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</si>
  <si>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</si>
  <si>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</si>
  <si>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</si>
  <si>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</si>
  <si>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</si>
  <si>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</si>
  <si>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</si>
  <si>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</si>
  <si>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</si>
  <si>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</si>
  <si>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</si>
  <si>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</si>
  <si>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</si>
  <si>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</si>
  <si>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</si>
  <si>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</si>
  <si>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</si>
  <si>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</si>
  <si>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</si>
  <si>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</si>
  <si>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</si>
  <si>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</si>
  <si>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</si>
  <si>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</si>
  <si>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</si>
  <si>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</si>
  <si>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</si>
  <si>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</si>
  <si>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</si>
  <si>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</si>
  <si>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</si>
  <si>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</si>
  <si>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</si>
  <si>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</si>
  <si>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</si>
  <si>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</si>
  <si>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</si>
  <si>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</si>
  <si>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</si>
  <si>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</si>
  <si>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</si>
  <si>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</si>
  <si>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</si>
  <si>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</si>
  <si>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</si>
  <si>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</si>
  <si>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</si>
  <si>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</si>
  <si>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</si>
  <si>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</si>
  <si>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</si>
  <si>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</si>
  <si>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</si>
  <si>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</si>
  <si>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</si>
  <si>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</si>
  <si>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</si>
  <si>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</si>
  <si>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</si>
  <si>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</si>
  <si>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</si>
  <si>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</si>
  <si>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</si>
  <si>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</si>
  <si>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</si>
  <si>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</si>
  <si>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</si>
  <si>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</si>
  <si>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</si>
  <si>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</si>
  <si>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</si>
  <si>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</si>
  <si>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</si>
  <si>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</si>
  <si>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</si>
  <si>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</si>
  <si>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</si>
  <si>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</si>
  <si>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</si>
  <si>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</si>
  <si>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</si>
  <si>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</si>
  <si>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</si>
  <si>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</si>
  <si>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</si>
  <si>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</si>
  <si>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</si>
  <si>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</si>
  <si>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</si>
  <si>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</si>
  <si>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</si>
  <si>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</si>
  <si>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</si>
  <si>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</si>
  <si>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</si>
  <si>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</si>
  <si>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</si>
  <si>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</si>
  <si>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</si>
  <si>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</si>
  <si>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</si>
  <si>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</si>
  <si>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</si>
  <si>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</si>
  <si>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</si>
  <si>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</si>
  <si>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</si>
  <si>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</si>
  <si>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</si>
  <si>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</si>
  <si>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</si>
  <si>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</si>
  <si>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</si>
  <si>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</si>
  <si>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</si>
  <si>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</si>
  <si>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</si>
  <si>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</si>
  <si>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</si>
  <si>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</si>
  <si>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</si>
  <si>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</si>
  <si>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</si>
  <si>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</si>
  <si>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</si>
  <si>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</si>
  <si>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</si>
  <si>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</si>
  <si>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</si>
  <si>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</si>
  <si>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</si>
  <si>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</si>
  <si>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</si>
  <si>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</si>
  <si>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</si>
  <si>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</si>
  <si>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</si>
  <si>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</si>
  <si>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</si>
  <si>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</si>
  <si>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</si>
  <si>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</si>
  <si>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</si>
  <si>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</si>
  <si>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</si>
  <si>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</si>
  <si>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</si>
  <si>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</si>
  <si>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</si>
  <si>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</si>
  <si>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</si>
  <si>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</si>
  <si>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</si>
  <si>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</si>
  <si>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</si>
  <si>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</si>
  <si>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</si>
  <si>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</si>
  <si>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</si>
  <si>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</si>
  <si>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</si>
  <si>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</si>
  <si>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</si>
  <si>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</si>
  <si>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</si>
  <si>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</si>
  <si>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</si>
  <si>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</si>
  <si>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</si>
  <si>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</si>
  <si>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</si>
  <si>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</si>
  <si>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</si>
  <si>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</si>
  <si>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</si>
  <si>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</si>
  <si>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</si>
  <si>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</si>
  <si>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</si>
  <si>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</si>
  <si>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</si>
  <si>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</si>
  <si>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</si>
  <si>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</si>
  <si>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</si>
  <si>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</si>
  <si>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</si>
  <si>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</si>
  <si>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</si>
  <si>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</si>
  <si>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</si>
  <si>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</si>
  <si>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</si>
  <si>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</si>
  <si>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</si>
  <si>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</si>
  <si>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</si>
  <si>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</si>
  <si>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</si>
  <si>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</si>
  <si>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</si>
  <si>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</si>
  <si>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</si>
  <si>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</si>
  <si>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</si>
  <si>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</si>
  <si>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</si>
  <si>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</si>
  <si>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</si>
  <si>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</si>
  <si>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</si>
  <si>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</si>
  <si>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</si>
  <si>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</si>
  <si>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</si>
  <si>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</si>
  <si>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</si>
  <si>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</si>
  <si>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</si>
  <si>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</si>
  <si>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</si>
  <si>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</si>
  <si>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</si>
  <si>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</si>
  <si>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</si>
  <si>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</si>
  <si>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</si>
  <si>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</si>
  <si>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</si>
  <si>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</si>
  <si>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</si>
  <si>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</si>
  <si>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</si>
  <si>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</si>
  <si>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</si>
  <si>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</si>
  <si>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</si>
  <si>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</si>
  <si>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</si>
  <si>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</si>
  <si>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</si>
  <si>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</si>
  <si>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</si>
  <si>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</si>
  <si>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</si>
  <si>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</si>
  <si>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</si>
  <si>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</si>
  <si>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</si>
  <si>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</si>
  <si>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</si>
  <si>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</si>
  <si>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</si>
  <si>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</si>
  <si>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</si>
  <si>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</si>
  <si>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</si>
  <si>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</si>
  <si>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</si>
  <si>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</si>
  <si>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</si>
  <si>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</si>
  <si>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</si>
  <si>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</si>
  <si>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</si>
  <si>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</si>
  <si>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</si>
  <si>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</si>
  <si>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</si>
  <si>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</si>
  <si>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</si>
  <si>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</si>
  <si>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</si>
  <si>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</si>
  <si>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</si>
  <si>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</si>
  <si>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</si>
  <si>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</si>
  <si>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</si>
  <si>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</si>
  <si>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</si>
  <si>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</si>
  <si>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</si>
  <si>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</si>
  <si>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</si>
  <si>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</si>
  <si>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</si>
  <si>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</si>
  <si>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</si>
  <si>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</si>
  <si>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</si>
  <si>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</si>
  <si>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</si>
  <si>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</si>
  <si>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</si>
  <si>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</si>
  <si>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</si>
  <si>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</si>
  <si>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</si>
  <si>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</si>
  <si>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</si>
  <si>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</si>
  <si>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</si>
  <si>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</si>
  <si>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</si>
  <si>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</si>
  <si>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</si>
  <si>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</si>
  <si>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</si>
  <si>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</si>
  <si>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</si>
  <si>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</si>
  <si>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</si>
  <si>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</si>
  <si>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</si>
  <si>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</si>
  <si>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</si>
  <si>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</si>
  <si>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</si>
  <si>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</si>
  <si>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</si>
  <si>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</si>
  <si>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</si>
  <si>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</si>
  <si>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</si>
  <si>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</si>
  <si>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</si>
  <si>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</si>
  <si>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</si>
  <si>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</si>
  <si>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</si>
  <si>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</si>
  <si>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</si>
  <si>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</si>
  <si>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</si>
  <si>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</si>
  <si>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</si>
  <si>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</si>
  <si>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</si>
  <si>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</si>
  <si>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</si>
  <si>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</si>
  <si>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</si>
  <si>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</si>
  <si>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</si>
  <si>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</si>
  <si>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</si>
  <si>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</si>
  <si>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</si>
  <si>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</si>
  <si>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</si>
  <si>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</si>
  <si>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</si>
  <si>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</si>
  <si>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</si>
  <si>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</si>
  <si>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</si>
  <si>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</si>
  <si>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</si>
  <si>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</si>
  <si>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</si>
  <si>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</si>
  <si>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</si>
  <si>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</si>
  <si>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</si>
  <si>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</si>
  <si>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</si>
  <si>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</si>
  <si>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</si>
  <si>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</si>
  <si>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</si>
  <si>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</si>
  <si>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</si>
  <si>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</si>
  <si>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</si>
  <si>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</si>
  <si>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</si>
  <si>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</si>
  <si>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</si>
  <si>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</si>
  <si>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</si>
  <si>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</si>
  <si>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</si>
  <si>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</si>
  <si>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</si>
  <si>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</si>
  <si>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</si>
  <si>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</si>
  <si>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</si>
  <si>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</si>
  <si>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</si>
  <si>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</si>
  <si>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</si>
  <si>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</si>
  <si>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</si>
  <si>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</si>
  <si>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</si>
  <si>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</si>
  <si>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</si>
  <si>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</si>
  <si>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</si>
  <si>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</si>
  <si>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</si>
  <si>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</si>
  <si>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</si>
  <si>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</si>
  <si>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</si>
  <si>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</si>
  <si>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</si>
  <si>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</si>
  <si>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</si>
  <si>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</si>
  <si>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</si>
  <si>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</si>
  <si>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</si>
  <si>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</si>
  <si>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</si>
  <si>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</si>
  <si>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</si>
  <si>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</si>
  <si>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</si>
  <si>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</si>
  <si>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</si>
  <si>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</si>
  <si>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</si>
  <si>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</si>
  <si>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</si>
  <si>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</si>
  <si>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</si>
  <si>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</si>
  <si>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</si>
  <si>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</si>
  <si>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</si>
  <si>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</si>
  <si>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</si>
  <si>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</si>
  <si>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</si>
  <si>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</si>
  <si>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</si>
  <si>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</si>
  <si>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</si>
  <si>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</si>
  <si>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</si>
  <si>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</si>
  <si>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</si>
  <si>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</si>
  <si>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</si>
  <si>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</si>
  <si>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</si>
  <si>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</si>
  <si>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</si>
  <si>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</si>
  <si>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</si>
  <si>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</si>
  <si>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</si>
  <si>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</si>
  <si>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</si>
  <si>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</si>
  <si>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</si>
  <si>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</si>
  <si>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</si>
  <si>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</si>
  <si>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</si>
  <si>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</si>
  <si>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</si>
  <si>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</si>
  <si>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</si>
  <si>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</si>
  <si>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</si>
  <si>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</si>
  <si>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</si>
  <si>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</si>
  <si>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</si>
  <si>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</si>
  <si>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</si>
  <si>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</si>
  <si>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</si>
  <si>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</si>
  <si>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</si>
  <si>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</si>
  <si>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</si>
  <si>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</si>
  <si>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</si>
  <si>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</si>
  <si>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</si>
  <si>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</si>
  <si>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</si>
  <si>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</si>
  <si>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</si>
  <si>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</si>
  <si>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</si>
  <si>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</si>
  <si>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</si>
  <si>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</si>
  <si>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</si>
  <si>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</si>
  <si>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</si>
  <si>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</si>
  <si>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</si>
  <si>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</si>
  <si>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</si>
  <si>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</si>
  <si>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</si>
  <si>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</si>
  <si>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</si>
  <si>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</si>
  <si>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</si>
  <si>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</si>
  <si>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</si>
  <si>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</si>
  <si>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</si>
  <si>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</si>
  <si>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</si>
  <si>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</si>
  <si>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</si>
  <si>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</si>
  <si>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</si>
  <si>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</si>
  <si>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</si>
  <si>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</si>
  <si>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</si>
  <si>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</si>
  <si>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</si>
  <si>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</si>
  <si>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</si>
  <si>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</si>
  <si>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</si>
  <si>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</si>
  <si>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</si>
  <si>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</si>
  <si>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</si>
  <si>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</si>
  <si>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</si>
  <si>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</si>
  <si>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</si>
  <si>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</si>
  <si>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</si>
  <si>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</si>
  <si>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</si>
  <si>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</si>
  <si>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</si>
  <si>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</si>
  <si>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</si>
  <si>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</si>
  <si>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</si>
  <si>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</si>
  <si>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</si>
  <si>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</si>
  <si>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</si>
  <si>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</si>
  <si>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</si>
  <si>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</si>
  <si>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</si>
  <si>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</si>
  <si>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</si>
  <si>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</si>
  <si>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</si>
  <si>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</si>
  <si>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</si>
  <si>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</si>
  <si>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</si>
  <si>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</si>
  <si>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</si>
  <si>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</si>
  <si>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</si>
  <si>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</si>
  <si>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</si>
  <si>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</si>
  <si>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</si>
  <si>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</si>
  <si>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</si>
  <si>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</si>
  <si>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</si>
  <si>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</si>
  <si>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</si>
  <si>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</si>
  <si>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</si>
  <si>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</si>
  <si>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</si>
  <si>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</si>
  <si>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</si>
  <si>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</si>
  <si>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</si>
  <si>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</si>
  <si>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</si>
  <si>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</si>
  <si>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</si>
  <si>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</si>
  <si>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</si>
  <si>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</si>
  <si>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</si>
  <si>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</si>
  <si>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</si>
  <si>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</si>
  <si>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</si>
  <si>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</si>
  <si>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</si>
  <si>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</si>
  <si>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</si>
  <si>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</si>
  <si>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</si>
  <si>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</si>
  <si>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</si>
  <si>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</si>
  <si>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</si>
  <si>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</si>
  <si>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</si>
  <si>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</si>
  <si>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</si>
  <si>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</si>
  <si>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</si>
  <si>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</si>
  <si>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</si>
  <si>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</si>
  <si>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</si>
  <si>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</si>
  <si>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</si>
  <si>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</si>
  <si>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</si>
  <si>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</si>
  <si>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</si>
  <si>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</si>
  <si>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</si>
  <si>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</si>
  <si>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</si>
  <si>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</si>
  <si>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</si>
  <si>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</si>
  <si>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</si>
  <si>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</si>
  <si>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</si>
  <si>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</si>
  <si>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</si>
  <si>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</si>
  <si>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</si>
  <si>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</si>
  <si>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</si>
  <si>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</si>
  <si>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</si>
  <si>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</si>
  <si>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</si>
  <si>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</si>
  <si>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</si>
  <si>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</si>
  <si>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</si>
  <si>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</si>
  <si>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</si>
  <si>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</si>
  <si>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</si>
  <si>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</si>
  <si>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</si>
  <si>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</si>
  <si>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</si>
  <si>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</si>
  <si>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</si>
  <si>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</si>
  <si>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</si>
  <si>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</si>
  <si>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</si>
  <si>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</si>
  <si>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</si>
  <si>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</si>
  <si>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</si>
  <si>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</si>
  <si>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</si>
  <si>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</si>
  <si>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</si>
  <si>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</si>
  <si>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</si>
  <si>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</si>
  <si>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</si>
  <si>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</si>
  <si>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</si>
  <si>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</si>
  <si>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</si>
  <si>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</si>
  <si>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</si>
  <si>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</si>
  <si>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</si>
  <si>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</si>
  <si>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</si>
  <si>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</si>
  <si>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</si>
  <si>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</si>
  <si>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</si>
  <si>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</si>
  <si>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</si>
  <si>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</si>
  <si>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</si>
  <si>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</si>
  <si>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</si>
  <si>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</si>
  <si>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</si>
  <si>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</si>
  <si>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</si>
  <si>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</si>
  <si>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</si>
  <si>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</si>
  <si>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</si>
  <si>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</si>
  <si>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</si>
  <si>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</si>
  <si>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</si>
  <si>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</si>
  <si>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</si>
  <si>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</si>
  <si>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</si>
  <si>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</si>
  <si>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</si>
  <si>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</si>
  <si>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</si>
  <si>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</si>
  <si>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</si>
  <si>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</si>
  <si>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</si>
  <si>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</si>
  <si>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</si>
  <si>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</si>
  <si>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</si>
  <si>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</si>
  <si>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</si>
  <si>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</si>
  <si>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</si>
  <si>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</si>
  <si>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</si>
  <si>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</si>
  <si>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</si>
  <si>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</si>
  <si>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</si>
  <si>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</si>
  <si>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</si>
  <si>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</si>
  <si>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</si>
  <si>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</si>
  <si>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</si>
  <si>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</si>
  <si>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</si>
  <si>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</si>
  <si>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</si>
  <si>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</si>
  <si>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</si>
  <si>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</si>
  <si>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</si>
  <si>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</si>
  <si>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</si>
  <si>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</si>
  <si>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</si>
  <si>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</si>
  <si>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</si>
  <si>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</si>
  <si>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</si>
  <si>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</si>
  <si>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</si>
  <si>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</si>
  <si>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</si>
  <si>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</si>
  <si>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</si>
  <si>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</si>
  <si>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</si>
  <si>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</si>
  <si>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</si>
  <si>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</si>
  <si>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</si>
  <si>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</si>
  <si>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</si>
  <si>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</si>
  <si>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</si>
  <si>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</si>
  <si>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</si>
  <si>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</si>
  <si>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</si>
  <si>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</si>
  <si>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</si>
  <si>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</si>
  <si>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</si>
  <si>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</si>
  <si>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</si>
  <si>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</si>
  <si>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</si>
  <si>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</si>
  <si>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</si>
  <si>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</si>
  <si>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</si>
  <si>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</si>
  <si>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</si>
  <si>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</si>
  <si>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</si>
  <si>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</si>
  <si>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</si>
  <si>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</si>
  <si>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</si>
  <si>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</si>
  <si>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</si>
  <si>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</si>
  <si>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</si>
  <si>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</si>
  <si>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</si>
  <si>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</si>
  <si>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</si>
  <si>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</si>
  <si>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</si>
  <si>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</si>
  <si>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</si>
  <si>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</si>
  <si>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</si>
  <si>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</si>
  <si>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</si>
  <si>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</si>
  <si>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</si>
  <si>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</si>
  <si>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</si>
  <si>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</si>
  <si>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</si>
  <si>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</si>
  <si>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</si>
  <si>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</si>
  <si>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</si>
  <si>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</si>
  <si>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</si>
  <si>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</si>
  <si>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</si>
  <si>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</si>
  <si>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</si>
  <si>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</si>
  <si>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</si>
  <si>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</si>
  <si>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</si>
  <si>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</si>
  <si>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</si>
  <si>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</si>
  <si>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</si>
  <si>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</si>
  <si>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</si>
  <si>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</si>
  <si>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</si>
  <si>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</si>
  <si>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</si>
  <si>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</si>
  <si>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</si>
  <si>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</si>
  <si>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</si>
  <si>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</si>
  <si>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</si>
  <si>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</si>
  <si>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</si>
  <si>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</si>
  <si>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</si>
  <si>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</si>
  <si>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</si>
  <si>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</si>
  <si>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</si>
  <si>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</si>
  <si>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</si>
  <si>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</si>
  <si>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</si>
  <si>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</si>
  <si>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</si>
  <si>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</si>
  <si>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</si>
  <si>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</si>
  <si>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</si>
  <si>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</si>
  <si>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</si>
  <si>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</si>
  <si>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</si>
  <si>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</si>
  <si>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</si>
  <si>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</si>
  <si>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</si>
  <si>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</si>
  <si>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</si>
  <si>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</si>
  <si>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</si>
  <si>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</si>
  <si>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</si>
  <si>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</si>
  <si>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</si>
  <si>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</si>
  <si>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</si>
  <si>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</si>
  <si>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</si>
  <si>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</si>
  <si>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</si>
  <si>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</si>
  <si>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</si>
  <si>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</si>
  <si>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</si>
  <si>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</si>
  <si>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</si>
  <si>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</si>
  <si>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</si>
  <si>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</si>
  <si>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</si>
  <si>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</si>
  <si>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</si>
  <si>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</si>
  <si>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</si>
  <si>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</si>
  <si>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</si>
  <si>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</si>
  <si>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</si>
  <si>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</si>
  <si>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</si>
  <si>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</si>
  <si>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</si>
  <si>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</si>
  <si>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</si>
  <si>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</si>
  <si>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</si>
  <si>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</si>
  <si>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</si>
  <si>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</si>
  <si>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</si>
  <si>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</si>
  <si>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</si>
  <si>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</si>
  <si>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</si>
  <si>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</si>
  <si>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</si>
  <si>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</si>
  <si>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</si>
  <si>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</si>
  <si>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</si>
  <si>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</si>
  <si>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</si>
  <si>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</si>
  <si>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</si>
  <si>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</si>
  <si>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</si>
  <si>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</si>
  <si>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</si>
  <si>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</si>
  <si>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</si>
  <si>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</si>
  <si>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</si>
  <si>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</si>
  <si>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</si>
  <si>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</si>
  <si>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</si>
  <si>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</si>
  <si>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</si>
  <si>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</si>
  <si>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</si>
  <si>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</si>
  <si>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</si>
  <si>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</si>
  <si>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</si>
  <si>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</si>
  <si>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</si>
  <si>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</si>
  <si>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</si>
  <si>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</si>
  <si>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</si>
  <si>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</si>
  <si>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</si>
  <si>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</si>
  <si>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</si>
  <si>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</si>
  <si>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</si>
  <si>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</si>
  <si>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</si>
  <si>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</si>
  <si>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</si>
  <si>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</si>
  <si>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</si>
  <si>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</si>
  <si>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</si>
  <si>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</si>
  <si>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</si>
  <si>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</si>
  <si>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</si>
  <si>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</si>
  <si>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</si>
  <si>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</si>
  <si>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</si>
  <si>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</si>
  <si>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</si>
  <si>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</si>
  <si>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</si>
  <si>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</si>
  <si>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</si>
  <si>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</si>
  <si>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</si>
  <si>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</si>
  <si>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</si>
  <si>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</si>
  <si>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</si>
  <si>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</si>
  <si>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</si>
  <si>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</si>
  <si>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</si>
  <si>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</si>
  <si>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</si>
  <si>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</si>
  <si>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</si>
  <si>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</si>
  <si>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</si>
  <si>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</si>
  <si>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</si>
  <si>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</si>
  <si>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</si>
  <si>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</si>
  <si>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</si>
  <si>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</si>
  <si>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</si>
  <si>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</si>
  <si>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</si>
  <si>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</si>
  <si>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</si>
  <si>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</si>
  <si>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</si>
  <si>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</si>
  <si>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</si>
  <si>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</si>
  <si>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</si>
  <si>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</si>
  <si>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</si>
  <si>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</si>
  <si>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</si>
  <si>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</si>
  <si>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</si>
  <si>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</si>
  <si>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</si>
  <si>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</si>
  <si>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</si>
  <si>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</si>
  <si>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</si>
  <si>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</si>
  <si>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</si>
  <si>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</si>
  <si>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</si>
  <si>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</si>
  <si>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</si>
  <si>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</si>
  <si>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</si>
  <si>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</si>
  <si>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</si>
  <si>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</si>
  <si>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</si>
  <si>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</si>
  <si>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</si>
  <si>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</si>
  <si>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</si>
  <si>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</si>
  <si>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</si>
  <si>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</si>
  <si>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</si>
  <si>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</si>
  <si>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</si>
  <si>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</si>
  <si>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</si>
  <si>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</si>
  <si>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</si>
  <si>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</si>
  <si>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</si>
  <si>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</si>
  <si>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</si>
  <si>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</si>
  <si>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</si>
  <si>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</si>
  <si>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</si>
  <si>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</si>
  <si>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</si>
  <si>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</si>
  <si>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</si>
  <si>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</si>
  <si>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</si>
  <si>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</si>
  <si>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</si>
  <si>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</si>
  <si>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</si>
  <si>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</si>
  <si>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</si>
  <si>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</si>
  <si>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</si>
  <si>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</si>
  <si>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</si>
  <si>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</si>
  <si>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</si>
  <si>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</si>
  <si>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</si>
  <si>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</si>
  <si>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</si>
  <si>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</si>
  <si>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</si>
  <si>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</si>
  <si>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</si>
  <si>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</si>
  <si>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</si>
  <si>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</si>
  <si>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</si>
  <si>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</si>
  <si>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</si>
  <si>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</si>
  <si>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</si>
  <si>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</si>
  <si>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</si>
  <si>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</si>
  <si>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</si>
  <si>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</si>
  <si>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</si>
  <si>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</si>
  <si>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</si>
  <si>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</si>
  <si>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</si>
  <si>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</si>
  <si>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</si>
  <si>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</si>
  <si>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</si>
  <si>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</si>
  <si>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</si>
  <si>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</si>
  <si>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</si>
  <si>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</si>
  <si>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</si>
  <si>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</si>
  <si>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</si>
  <si>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</si>
  <si>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</si>
  <si>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</si>
  <si>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</si>
  <si>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</si>
  <si>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</si>
  <si>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</si>
  <si>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</si>
  <si>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</si>
  <si>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</si>
  <si>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</si>
  <si>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</si>
  <si>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</si>
  <si>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</si>
  <si>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</si>
  <si>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</si>
  <si>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</si>
  <si>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</si>
  <si>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</si>
  <si>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</si>
  <si>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</si>
  <si>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</si>
  <si>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</si>
  <si>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</si>
  <si>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</si>
  <si>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</si>
  <si>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</si>
  <si>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</si>
  <si>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</si>
  <si>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</si>
  <si>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</si>
  <si>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</si>
  <si>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</si>
  <si>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</si>
  <si>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</si>
  <si>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</si>
  <si>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</si>
  <si>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</si>
  <si>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</si>
  <si>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</si>
  <si>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</si>
  <si>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</si>
  <si>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</si>
  <si>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</si>
  <si>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</si>
  <si>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</si>
  <si>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</si>
  <si>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</si>
  <si>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</si>
  <si>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</si>
  <si>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</si>
  <si>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</si>
  <si>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</si>
  <si>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</si>
  <si>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</si>
  <si>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</si>
  <si>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</si>
  <si>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</si>
  <si>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</si>
  <si>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</si>
  <si>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</si>
  <si>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</si>
  <si>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</si>
  <si>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</si>
  <si>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</si>
  <si>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</si>
  <si>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</si>
  <si>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</si>
  <si>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</si>
  <si>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</si>
  <si>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</si>
  <si>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</si>
  <si>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</si>
  <si>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</si>
  <si>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</si>
  <si>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</si>
  <si>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</si>
  <si>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</si>
  <si>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</si>
  <si>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</si>
  <si>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</si>
  <si>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</si>
  <si>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</si>
  <si>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</si>
  <si>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</si>
  <si>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</si>
  <si>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</si>
  <si>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</si>
  <si>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</si>
  <si>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</si>
  <si>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</si>
  <si>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</si>
  <si>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</si>
  <si>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</si>
  <si>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</si>
  <si>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</si>
  <si>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</si>
  <si>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</si>
  <si>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</si>
  <si>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</si>
  <si>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</si>
  <si>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</si>
  <si>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</si>
  <si>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</si>
  <si>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</si>
  <si>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</si>
  <si>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</si>
  <si>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</si>
  <si>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</si>
  <si>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</si>
  <si>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</si>
  <si>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</si>
  <si>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</si>
  <si>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</si>
  <si>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</si>
  <si>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</si>
  <si>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</si>
  <si>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</si>
  <si>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</si>
  <si>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</si>
  <si>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</si>
  <si>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</si>
  <si>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</si>
  <si>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</si>
  <si>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</si>
  <si>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</si>
  <si>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</si>
  <si>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</si>
  <si>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</si>
  <si>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</si>
  <si>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</si>
  <si>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</si>
  <si>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</si>
  <si>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</si>
  <si>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</si>
  <si>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</si>
  <si>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</si>
  <si>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</si>
  <si>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</si>
  <si>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</si>
  <si>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</si>
  <si>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</si>
  <si>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</si>
  <si>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</si>
  <si>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</si>
  <si>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</si>
  <si>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</si>
  <si>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</si>
  <si>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</si>
  <si>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</si>
  <si>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</si>
  <si>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</si>
  <si>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</si>
  <si>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</si>
  <si>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</si>
  <si>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</si>
  <si>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</si>
  <si>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</si>
  <si>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</si>
  <si>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</si>
  <si>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</si>
  <si>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</si>
  <si>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</si>
  <si>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</si>
  <si>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</si>
  <si>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</si>
  <si>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</si>
  <si>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</si>
  <si>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</si>
  <si>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</si>
  <si>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</si>
  <si>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</si>
  <si>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</si>
  <si>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</si>
  <si>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</si>
  <si>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</si>
  <si>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</si>
  <si>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</si>
  <si>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</si>
  <si>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</si>
  <si>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</si>
  <si>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</si>
  <si>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</si>
  <si>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</si>
  <si>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</si>
  <si>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</si>
  <si>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</si>
  <si>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</si>
  <si>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</si>
  <si>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</si>
  <si>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</si>
  <si>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</si>
  <si>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</si>
  <si>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</si>
  <si>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</si>
  <si>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</si>
  <si>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</si>
  <si>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</si>
  <si>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</si>
  <si>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</si>
  <si>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</si>
  <si>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</si>
  <si>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</si>
  <si>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</si>
  <si>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</si>
  <si>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</si>
  <si>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</si>
  <si>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</si>
  <si>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</si>
  <si>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</si>
  <si>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</si>
  <si>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</si>
  <si>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</si>
  <si>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</si>
  <si>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</si>
  <si>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</si>
  <si>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</si>
  <si>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</si>
  <si>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</si>
  <si>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</si>
  <si>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</si>
  <si>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</si>
  <si>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</si>
  <si>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</si>
  <si>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</si>
  <si>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</si>
  <si>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</si>
  <si>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</si>
  <si>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</si>
  <si>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</si>
  <si>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</si>
  <si>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</si>
  <si>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</si>
  <si>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</si>
  <si>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</si>
  <si>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</si>
  <si>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</si>
  <si>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</si>
  <si>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</si>
  <si>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</si>
  <si>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</si>
  <si>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</si>
  <si>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</si>
  <si>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</si>
  <si>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</si>
  <si>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</si>
  <si>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</si>
  <si>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</si>
  <si>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</si>
  <si>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</si>
  <si>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</si>
  <si>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</si>
  <si>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</si>
  <si>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</si>
  <si>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</si>
  <si>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</si>
  <si>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</si>
  <si>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</si>
  <si>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</si>
  <si>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</si>
  <si>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</si>
  <si>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</si>
  <si>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</si>
  <si>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</si>
  <si>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</si>
  <si>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</si>
  <si>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</si>
  <si>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</si>
  <si>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</si>
  <si>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</si>
  <si>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</si>
  <si>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</si>
  <si>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</si>
  <si>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</si>
  <si>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</si>
  <si>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</si>
  <si>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</si>
  <si>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</si>
  <si>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</si>
  <si>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</si>
  <si>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</si>
  <si>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</si>
  <si>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</si>
  <si>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</si>
  <si>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</si>
  <si>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</si>
  <si>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</si>
  <si>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</si>
  <si>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</si>
  <si>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</si>
  <si>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</si>
  <si>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</si>
  <si>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</si>
  <si>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</si>
  <si>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</si>
  <si>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</si>
  <si>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</si>
  <si>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</si>
  <si>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</si>
  <si>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</si>
  <si>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</si>
  <si>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</si>
  <si>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</si>
  <si>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</si>
  <si>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</si>
  <si>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</si>
  <si>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</si>
  <si>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</si>
  <si>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</si>
  <si>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</si>
  <si>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</si>
  <si>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</si>
  <si>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</si>
  <si>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</si>
  <si>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</si>
  <si>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</si>
  <si>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</si>
  <si>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</si>
  <si>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</si>
  <si>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</si>
  <si>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</si>
  <si>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</si>
  <si>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</si>
  <si>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</si>
  <si>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</si>
  <si>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</si>
  <si>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</si>
  <si>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</si>
  <si>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</si>
  <si>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</si>
  <si>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</si>
  <si>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</si>
  <si>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</si>
  <si>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</si>
  <si>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</si>
  <si>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</si>
  <si>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</si>
  <si>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</si>
  <si>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</si>
  <si>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</si>
  <si>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</si>
  <si>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</si>
  <si>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</si>
  <si>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</si>
  <si>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</si>
  <si>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</si>
  <si>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</si>
  <si>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</si>
  <si>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</si>
  <si>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</si>
  <si>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</si>
  <si>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</si>
  <si>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</si>
  <si>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</si>
  <si>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</si>
  <si>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</si>
  <si>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</si>
  <si>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</si>
  <si>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</si>
  <si>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</si>
  <si>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</si>
  <si>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</si>
  <si>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</si>
  <si>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</si>
  <si>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</si>
  <si>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</si>
  <si>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</si>
  <si>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</si>
  <si>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</si>
  <si>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</si>
  <si>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</si>
  <si>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</si>
  <si>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</si>
  <si>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</si>
  <si>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</si>
  <si>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</si>
  <si>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</si>
  <si>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</si>
  <si>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</si>
  <si>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</si>
  <si>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</si>
  <si>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</si>
  <si>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</si>
  <si>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</si>
  <si>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</si>
  <si>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</si>
  <si>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</si>
  <si>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</si>
  <si>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</si>
  <si>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</si>
  <si>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</si>
  <si>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</si>
  <si>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</si>
  <si>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</si>
  <si>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</si>
  <si>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</si>
  <si>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</si>
  <si>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</si>
  <si>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</si>
  <si>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</si>
  <si>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</si>
  <si>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</si>
  <si>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</si>
  <si>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</si>
  <si>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</si>
  <si>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</si>
  <si>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</si>
  <si>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</si>
  <si>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</si>
  <si>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</si>
  <si>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</si>
  <si>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</si>
  <si>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</si>
  <si>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</si>
  <si>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</si>
  <si>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</si>
  <si>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</si>
  <si>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</si>
  <si>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</si>
  <si>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</si>
  <si>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</si>
  <si>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</si>
  <si>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</si>
  <si>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</si>
  <si>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</si>
  <si>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</si>
  <si>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</si>
  <si>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</si>
  <si>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</si>
  <si>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</si>
  <si>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</si>
  <si>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</si>
  <si>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</si>
  <si>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</si>
  <si>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</si>
  <si>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</si>
  <si>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</si>
  <si>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</si>
  <si>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</si>
  <si>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</si>
  <si>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</si>
  <si>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</si>
  <si>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</si>
  <si>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</si>
  <si>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</si>
  <si>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</si>
  <si>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</si>
  <si>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</si>
  <si>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</si>
  <si>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</si>
  <si>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</si>
  <si>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</si>
  <si>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</si>
  <si>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</si>
  <si>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</si>
  <si>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</si>
  <si>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</si>
  <si>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</si>
  <si>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</si>
  <si>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</si>
  <si>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</si>
  <si>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</si>
  <si>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</si>
  <si>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</si>
  <si>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</si>
  <si>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</si>
  <si>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</si>
  <si>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</si>
  <si>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</si>
  <si>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</si>
  <si>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</si>
  <si>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</si>
  <si>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</si>
  <si>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</si>
  <si>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</si>
  <si>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</si>
  <si>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</si>
  <si>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</si>
  <si>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</si>
  <si>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</si>
  <si>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</si>
  <si>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</si>
  <si>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</si>
  <si>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</si>
  <si>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</si>
  <si>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</si>
  <si>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</si>
  <si>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</si>
  <si>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</si>
  <si>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</si>
  <si>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</si>
  <si>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</si>
  <si>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</si>
  <si>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</si>
  <si>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</si>
  <si>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</si>
  <si>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</si>
  <si>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</si>
  <si>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</si>
  <si>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</si>
  <si>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</si>
  <si>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</si>
  <si>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</si>
  <si>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</si>
  <si>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</si>
  <si>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</si>
  <si>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</si>
  <si>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</si>
  <si>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</si>
  <si>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</si>
  <si>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</si>
  <si>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</si>
  <si>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</si>
  <si>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</si>
  <si>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</si>
  <si>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</si>
  <si>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</si>
  <si>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</si>
  <si>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</si>
  <si>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</si>
  <si>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</si>
  <si>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</si>
  <si>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</si>
  <si>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</si>
  <si>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</si>
  <si>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</si>
  <si>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</si>
  <si>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</si>
  <si>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</si>
  <si>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</si>
  <si>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</si>
  <si>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</si>
  <si>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</si>
  <si>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</si>
  <si>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</si>
  <si>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</si>
  <si>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</si>
  <si>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</si>
  <si>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</si>
  <si>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</si>
  <si>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</si>
  <si>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</si>
  <si>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</si>
  <si>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</si>
  <si>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</si>
  <si>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</si>
  <si>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</si>
  <si>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</si>
  <si>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</si>
  <si>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</si>
  <si>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</si>
  <si>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</si>
  <si>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</si>
  <si>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</si>
  <si>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</si>
  <si>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</si>
  <si>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</si>
  <si>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</si>
  <si>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</si>
  <si>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</si>
  <si>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</si>
  <si>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</si>
  <si>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</si>
  <si>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</si>
  <si>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</si>
  <si>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</si>
  <si>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</si>
  <si>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</si>
  <si>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</si>
  <si>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</si>
  <si>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</si>
  <si>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</si>
  <si>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</si>
  <si>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</si>
  <si>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</si>
  <si>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</si>
  <si>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</si>
  <si>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</si>
  <si>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</si>
  <si>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</si>
  <si>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</si>
  <si>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</si>
  <si>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</si>
  <si>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</si>
  <si>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</si>
  <si>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</si>
  <si>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</si>
  <si>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</si>
  <si>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</si>
  <si>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</si>
  <si>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</si>
  <si>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</si>
  <si>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</si>
  <si>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</si>
  <si>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</si>
  <si>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</si>
  <si>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</si>
  <si>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</si>
  <si>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</si>
  <si>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</si>
  <si>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</si>
  <si>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</si>
  <si>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</si>
  <si>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</si>
  <si>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</si>
  <si>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</si>
  <si>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</si>
  <si>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</si>
  <si>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</si>
  <si>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</si>
  <si>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</si>
  <si>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</si>
  <si>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</si>
  <si>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</si>
  <si>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</si>
  <si>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</si>
  <si>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</si>
  <si>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</si>
  <si>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</si>
  <si>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</si>
  <si>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</si>
  <si>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</si>
  <si>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</si>
  <si>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</si>
  <si>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</si>
  <si>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</si>
  <si>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</si>
  <si>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</si>
  <si>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</si>
  <si>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</si>
  <si>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</si>
  <si>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</si>
  <si>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</si>
  <si>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</si>
  <si>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</si>
  <si>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</si>
  <si>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</si>
  <si>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</si>
  <si>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</si>
  <si>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</si>
  <si>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</si>
  <si>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</si>
  <si>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</si>
  <si>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</si>
  <si>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</si>
  <si>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</si>
  <si>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</si>
  <si>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</si>
  <si>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</si>
  <si>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</si>
  <si>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</si>
  <si>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</si>
  <si>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</si>
  <si>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</si>
  <si>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</si>
  <si>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</si>
  <si>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</si>
  <si>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</si>
  <si>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</si>
  <si>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</si>
  <si>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</si>
  <si>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</si>
  <si>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</si>
  <si>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</si>
  <si>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</si>
  <si>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</si>
  <si>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</si>
  <si>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</si>
  <si>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</si>
  <si>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</si>
  <si>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</si>
  <si>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</si>
  <si>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</si>
  <si>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</si>
  <si>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</si>
  <si>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</si>
  <si>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</si>
  <si>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</si>
  <si>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</si>
  <si>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</si>
  <si>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</si>
  <si>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</si>
  <si>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</si>
  <si>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</si>
  <si>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</si>
  <si>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</si>
  <si>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</si>
  <si>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</si>
  <si>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</si>
  <si>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</si>
  <si>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</si>
  <si>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</si>
  <si>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</si>
  <si>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</si>
  <si>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</si>
  <si>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</si>
  <si>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</si>
  <si>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</si>
  <si>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</si>
  <si>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</si>
  <si>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</si>
  <si>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</si>
  <si>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</si>
  <si>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</si>
  <si>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</si>
  <si>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</si>
  <si>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</si>
  <si>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</si>
  <si>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</si>
  <si>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</si>
  <si>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</si>
  <si>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</si>
  <si>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</si>
  <si>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</si>
  <si>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</si>
  <si>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</si>
  <si>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</si>
  <si>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</si>
  <si>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</si>
  <si>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</si>
  <si>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</si>
  <si>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</si>
  <si>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</si>
  <si>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</si>
  <si>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</si>
  <si>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</si>
  <si>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</si>
  <si>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</si>
  <si>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</si>
  <si>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</si>
  <si>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</si>
  <si>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</si>
  <si>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</si>
  <si>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</si>
  <si>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</si>
  <si>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</si>
  <si>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</si>
  <si>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</si>
  <si>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</si>
  <si>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</si>
  <si>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</si>
  <si>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</si>
  <si>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</si>
  <si>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</si>
  <si>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</si>
  <si>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</si>
  <si>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</si>
  <si>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</si>
  <si>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</si>
  <si>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</si>
  <si>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</si>
  <si>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</si>
  <si>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</si>
  <si>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</si>
  <si>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</si>
  <si>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</si>
  <si>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</si>
  <si>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</si>
  <si>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</si>
  <si>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</si>
  <si>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</si>
  <si>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</si>
  <si>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</si>
  <si>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</si>
  <si>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</si>
  <si>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</si>
  <si>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</si>
  <si>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</si>
  <si>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</si>
  <si>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</si>
  <si>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</si>
  <si>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</si>
  <si>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</si>
  <si>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</si>
  <si>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</si>
  <si>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</si>
  <si>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</si>
  <si>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</si>
  <si>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</si>
  <si>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</si>
  <si>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</si>
  <si>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</si>
  <si>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</si>
  <si>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</si>
  <si>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</si>
  <si>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</si>
  <si>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</si>
  <si>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</si>
  <si>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</si>
  <si>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</si>
  <si>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</si>
  <si>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</si>
  <si>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</si>
  <si>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</si>
  <si>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</si>
  <si>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</si>
  <si>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</si>
  <si>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</si>
  <si>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</si>
  <si>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</si>
  <si>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</si>
  <si>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</si>
  <si>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</si>
  <si>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</si>
  <si>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</si>
  <si>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</si>
  <si>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</si>
  <si>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</si>
  <si>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</si>
  <si>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</si>
  <si>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</si>
  <si>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</si>
  <si>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</si>
  <si>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</si>
  <si>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</si>
  <si>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</si>
  <si>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</si>
  <si>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</si>
  <si>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</si>
  <si>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</si>
  <si>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</si>
  <si>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</si>
  <si>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</si>
  <si>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</si>
  <si>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</si>
  <si>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</si>
  <si>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</si>
  <si>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</si>
  <si>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</si>
  <si>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</si>
  <si>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</si>
  <si>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</si>
  <si>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</si>
  <si>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</si>
  <si>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</si>
  <si>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</si>
  <si>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</si>
  <si>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</si>
  <si>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</si>
  <si>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</si>
  <si>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</si>
  <si>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</si>
  <si>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</si>
  <si>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</si>
  <si>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</si>
  <si>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</si>
  <si>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</si>
  <si>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</si>
  <si>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</si>
  <si>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</si>
  <si>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</si>
  <si>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</si>
  <si>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</si>
  <si>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</si>
  <si>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</si>
  <si>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</si>
  <si>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</si>
  <si>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</si>
  <si>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</si>
  <si>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</si>
  <si>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</si>
  <si>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</si>
  <si>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</si>
  <si>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</si>
  <si>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</si>
  <si>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</si>
  <si>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</si>
  <si>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</si>
  <si>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</si>
  <si>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</si>
  <si>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</si>
  <si>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</si>
  <si>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</si>
  <si>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</si>
  <si>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</si>
  <si>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</si>
  <si>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</si>
  <si>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</si>
  <si>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</si>
  <si>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</si>
  <si>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</si>
  <si>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</si>
  <si>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</si>
  <si>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</si>
  <si>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</si>
  <si>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</si>
  <si>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</si>
  <si>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</si>
  <si>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</si>
  <si>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</si>
  <si>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</si>
  <si>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</si>
  <si>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</si>
  <si>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</si>
  <si>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</si>
  <si>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</si>
  <si>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</si>
  <si>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</si>
  <si>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</si>
  <si>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</si>
  <si>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</si>
  <si>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</si>
  <si>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</si>
  <si>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</si>
  <si>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</si>
  <si>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</si>
  <si>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</si>
  <si>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</si>
  <si>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</si>
  <si>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</si>
  <si>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</si>
  <si>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</si>
  <si>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</si>
  <si>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</si>
  <si>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</si>
  <si>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</si>
  <si>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</si>
  <si>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</si>
  <si>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</si>
  <si>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</si>
  <si>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</si>
  <si>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</si>
  <si>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</si>
  <si>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</si>
  <si>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</si>
  <si>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</si>
  <si>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</si>
  <si>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</si>
  <si>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</si>
  <si>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</si>
  <si>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</si>
  <si>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</si>
  <si>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</si>
  <si>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</si>
  <si>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</si>
  <si>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</si>
  <si>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</si>
  <si>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</si>
  <si>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</si>
  <si>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</si>
  <si>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</si>
  <si>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</si>
  <si>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</si>
  <si>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</si>
  <si>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</si>
  <si>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</si>
  <si>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</si>
  <si>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</si>
  <si>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</si>
  <si>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</si>
  <si>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</si>
  <si>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</si>
  <si>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</si>
  <si>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</si>
  <si>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</si>
  <si>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</si>
  <si>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</si>
  <si>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</si>
  <si>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</si>
  <si>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</si>
  <si>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</si>
  <si>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</si>
  <si>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</si>
  <si>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</si>
  <si>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</si>
  <si>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</si>
  <si>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</si>
  <si>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</si>
  <si>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</si>
  <si>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</si>
  <si>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</si>
  <si>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</si>
  <si>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</si>
  <si>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</si>
  <si>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</si>
  <si>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</si>
  <si>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</si>
  <si>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</si>
  <si>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</si>
  <si>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</si>
  <si>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</si>
  <si>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</si>
  <si>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</si>
  <si>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</si>
  <si>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</si>
  <si>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</si>
  <si>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</si>
  <si>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</si>
  <si>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</si>
  <si>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</si>
  <si>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</si>
  <si>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</si>
  <si>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</si>
  <si>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</si>
  <si>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</si>
  <si>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</si>
  <si>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</si>
  <si>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</si>
  <si>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</si>
  <si>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</si>
  <si>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</si>
  <si>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</si>
  <si>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</si>
  <si>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</si>
  <si>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</si>
  <si>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</si>
  <si>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</si>
  <si>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</si>
  <si>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</si>
  <si>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</si>
  <si>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</si>
  <si>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</si>
  <si>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</si>
  <si>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</si>
  <si>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</si>
  <si>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</si>
  <si>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</si>
  <si>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</si>
  <si>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</si>
  <si>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</si>
  <si>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</si>
  <si>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</si>
  <si>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</si>
  <si>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</si>
  <si>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</si>
  <si>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</si>
  <si>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</si>
  <si>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</si>
  <si>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</si>
  <si>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</si>
  <si>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</si>
  <si>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</si>
  <si>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</si>
  <si>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</si>
  <si>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</si>
  <si>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</si>
  <si>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</si>
  <si>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</si>
  <si>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</si>
  <si>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</si>
  <si>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</si>
  <si>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</si>
  <si>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</si>
  <si>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</si>
  <si>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</si>
  <si>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</si>
  <si>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</si>
  <si>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</si>
  <si>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</si>
  <si>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</si>
  <si>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</si>
  <si>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</si>
  <si>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</si>
  <si>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</si>
  <si>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</si>
  <si>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</si>
  <si>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</si>
  <si>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</si>
  <si>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</si>
  <si>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</si>
  <si>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</si>
  <si>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</si>
  <si>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</si>
  <si>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</si>
  <si>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</si>
  <si>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</si>
  <si>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</si>
  <si>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</si>
  <si>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</si>
  <si>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</si>
  <si>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</si>
  <si>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</si>
  <si>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</si>
  <si>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</si>
  <si>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</si>
  <si>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</si>
  <si>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</si>
  <si>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</si>
  <si>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</si>
  <si>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</si>
  <si>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</si>
  <si>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</si>
  <si>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</si>
  <si>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</si>
  <si>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</si>
  <si>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</si>
  <si>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</si>
  <si>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</si>
  <si>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</si>
  <si>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</si>
  <si>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</si>
  <si>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</si>
  <si>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</si>
  <si>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</si>
  <si>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</si>
  <si>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</si>
  <si>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</si>
  <si>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</si>
  <si>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</si>
  <si>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</si>
  <si>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</si>
  <si>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</si>
  <si>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</si>
  <si>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</si>
  <si>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</si>
  <si>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</si>
  <si>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</si>
  <si>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</si>
  <si>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</si>
  <si>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</si>
  <si>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</si>
  <si>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</si>
  <si>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</si>
  <si>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</si>
  <si>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</si>
  <si>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</si>
  <si>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</si>
  <si>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</si>
  <si>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</si>
  <si>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</si>
  <si>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</si>
  <si>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</si>
  <si>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</si>
  <si>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</si>
  <si>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</si>
  <si>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</si>
  <si>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</si>
  <si>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</si>
  <si>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</si>
  <si>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</si>
  <si>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</si>
  <si>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</si>
  <si>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</si>
  <si>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</si>
  <si>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</si>
  <si>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</si>
  <si>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</si>
  <si>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</si>
  <si>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</si>
  <si>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</si>
  <si>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</si>
  <si>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</si>
  <si>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</si>
  <si>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</si>
  <si>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</si>
  <si>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</si>
  <si>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</si>
  <si>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</si>
  <si>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</si>
  <si>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</si>
  <si>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</si>
  <si>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</si>
  <si>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</si>
  <si>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</si>
  <si>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</si>
  <si>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</si>
  <si>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</si>
  <si>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</si>
  <si>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</si>
  <si>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</si>
  <si>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</si>
  <si>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</si>
  <si>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</si>
  <si>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</si>
  <si>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</si>
  <si>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</si>
  <si>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</si>
  <si>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</si>
  <si>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</si>
  <si>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</si>
  <si>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</si>
  <si>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</si>
  <si>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</si>
  <si>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</si>
  <si>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</si>
  <si>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</si>
  <si>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</si>
  <si>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</si>
  <si>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</si>
  <si>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</si>
  <si>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</si>
  <si>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</si>
  <si>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</si>
  <si>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</si>
  <si>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</si>
  <si>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</si>
  <si>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</si>
  <si>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</si>
  <si>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</si>
  <si>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</si>
  <si>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</si>
  <si>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</si>
  <si>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</si>
  <si>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</si>
  <si>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</si>
  <si>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</si>
  <si>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</si>
  <si>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</si>
  <si>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</si>
  <si>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</si>
  <si>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</si>
  <si>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</si>
  <si>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</si>
  <si>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</si>
  <si>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</si>
  <si>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</si>
  <si>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</si>
  <si>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</si>
  <si>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</si>
  <si>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</si>
  <si>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</si>
  <si>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</si>
  <si>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</si>
  <si>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</si>
  <si>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</si>
  <si>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</si>
  <si>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</si>
  <si>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</si>
  <si>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</si>
  <si>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</si>
  <si>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</si>
  <si>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</si>
  <si>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</si>
  <si>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</si>
  <si>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</si>
  <si>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</si>
  <si>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</si>
  <si>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</si>
  <si>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</si>
  <si>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</si>
  <si>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</si>
  <si>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</si>
  <si>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</si>
  <si>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</si>
  <si>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</si>
  <si>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</si>
  <si>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</si>
  <si>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</si>
  <si>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</si>
  <si>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</si>
  <si>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</si>
  <si>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</si>
  <si>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</si>
  <si>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</si>
  <si>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</si>
  <si>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</si>
  <si>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</si>
  <si>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</si>
  <si>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</si>
  <si>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</si>
  <si>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</si>
  <si>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</si>
  <si>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</si>
  <si>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</si>
  <si>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</si>
  <si>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</si>
  <si>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</si>
  <si>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</si>
  <si>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</si>
  <si>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</si>
  <si>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</si>
  <si>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</si>
  <si>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</si>
  <si>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</si>
  <si>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</si>
  <si>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</si>
  <si>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</si>
  <si>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</si>
  <si>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</si>
  <si>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</si>
  <si>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</si>
  <si>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</si>
  <si>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</si>
  <si>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</si>
  <si>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</si>
  <si>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</si>
  <si>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</si>
  <si>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</si>
  <si>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</si>
  <si>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</si>
  <si>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</si>
  <si>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</si>
  <si>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</si>
  <si>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</si>
  <si>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</si>
  <si>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</si>
  <si>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</si>
  <si>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</si>
  <si>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</si>
  <si>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</si>
  <si>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</si>
  <si>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</si>
  <si>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</si>
  <si>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</si>
  <si>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</si>
  <si>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</si>
  <si>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</si>
  <si>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</si>
  <si>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</si>
  <si>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</si>
  <si>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</si>
  <si>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</si>
  <si>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</si>
  <si>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</si>
  <si>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</si>
  <si>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</si>
  <si>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</si>
  <si>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</si>
  <si>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</si>
  <si>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</si>
  <si>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</si>
  <si>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</si>
  <si>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</si>
  <si>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</si>
  <si>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</si>
  <si>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</si>
  <si>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</si>
  <si>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</si>
  <si>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</si>
  <si>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</si>
  <si>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</si>
  <si>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</si>
  <si>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</si>
  <si>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</si>
  <si>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</si>
  <si>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</si>
  <si>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</si>
  <si>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</si>
  <si>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</si>
  <si>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</si>
  <si>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</si>
  <si>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</si>
  <si>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</si>
  <si>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</si>
  <si>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</si>
  <si>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</si>
  <si>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</si>
  <si>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</si>
  <si>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</si>
  <si>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</si>
  <si>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</si>
  <si>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</si>
  <si>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</si>
  <si>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</si>
  <si>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</si>
  <si>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</si>
  <si>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</si>
  <si>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</si>
  <si>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</si>
  <si>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</si>
  <si>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</si>
  <si>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</si>
  <si>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</si>
  <si>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</si>
  <si>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</si>
  <si>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</si>
  <si>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</si>
  <si>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</si>
  <si>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</si>
  <si>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</si>
  <si>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</si>
  <si>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</si>
  <si>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</si>
  <si>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</si>
  <si>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</si>
  <si>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</si>
  <si>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</si>
  <si>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</si>
  <si>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</si>
  <si>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</si>
  <si>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</si>
  <si>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</si>
  <si>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</si>
  <si>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</si>
  <si>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</si>
  <si>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</si>
  <si>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</si>
  <si>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</si>
  <si>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</si>
  <si>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</si>
  <si>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</si>
  <si>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</si>
  <si>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</si>
  <si>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</si>
  <si>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</si>
  <si>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</si>
  <si>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</si>
  <si>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</si>
  <si>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</si>
  <si>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</si>
  <si>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</si>
  <si>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</si>
  <si>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</si>
  <si>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</si>
  <si>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</si>
  <si>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</si>
  <si>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</si>
  <si>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</si>
  <si>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</si>
  <si>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</si>
  <si>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</si>
  <si>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</si>
  <si>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</si>
  <si>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</si>
  <si>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</si>
  <si>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</si>
  <si>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</si>
  <si>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</si>
  <si>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</si>
  <si>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</si>
  <si>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</si>
  <si>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</si>
  <si>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</si>
  <si>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</si>
  <si>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</si>
  <si>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</si>
  <si>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</si>
  <si>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</si>
  <si>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</si>
  <si>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</si>
  <si>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</si>
  <si>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</si>
  <si>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</si>
  <si>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</si>
  <si>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</si>
  <si>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</si>
  <si>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</si>
  <si>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</si>
  <si>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</si>
  <si>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</si>
  <si>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</si>
  <si>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</si>
  <si>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</si>
  <si>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</si>
  <si>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</si>
  <si>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</si>
  <si>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</si>
  <si>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</si>
  <si>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</si>
  <si>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</si>
  <si>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</si>
  <si>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</si>
  <si>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</si>
  <si>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</si>
  <si>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</si>
  <si>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</si>
  <si>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</si>
  <si>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</si>
  <si>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</si>
  <si>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</si>
  <si>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</si>
  <si>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</si>
  <si>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</si>
  <si>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</si>
  <si>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</si>
  <si>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</si>
  <si>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</si>
  <si>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</si>
  <si>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</si>
  <si>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</si>
  <si>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</si>
  <si>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</si>
  <si>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</si>
  <si>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</si>
  <si>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</si>
  <si>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</si>
  <si>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</si>
  <si>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</si>
  <si>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</si>
  <si>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</si>
  <si>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</si>
  <si>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</si>
  <si>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</si>
  <si>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</si>
  <si>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</si>
  <si>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</si>
  <si>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</si>
  <si>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</si>
  <si>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</si>
  <si>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</si>
  <si>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</si>
  <si>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</si>
  <si>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</si>
  <si>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</si>
  <si>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</si>
  <si>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</si>
  <si>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</si>
  <si>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</si>
  <si>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</si>
  <si>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</si>
  <si>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</si>
  <si>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</si>
  <si>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</si>
  <si>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</si>
  <si>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</si>
  <si>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</si>
  <si>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</si>
  <si>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</si>
  <si>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</si>
  <si>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</si>
  <si>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</si>
  <si>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</si>
  <si>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</si>
  <si>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</si>
  <si>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</si>
  <si>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</si>
  <si>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</si>
  <si>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</si>
  <si>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</si>
  <si>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</si>
  <si>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</si>
  <si>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</si>
  <si>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</si>
  <si>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</si>
  <si>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</si>
  <si>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</si>
  <si>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</si>
  <si>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</si>
  <si>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</si>
  <si>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</si>
  <si>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</si>
  <si>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</si>
  <si>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</si>
  <si>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</si>
  <si>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</si>
  <si>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</si>
  <si>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</si>
  <si>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</si>
  <si>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</si>
  <si>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</si>
  <si>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</si>
  <si>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</si>
  <si>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</si>
  <si>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</si>
  <si>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</si>
  <si>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</si>
  <si>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</si>
  <si>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</si>
  <si>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</si>
  <si>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</si>
  <si>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</si>
  <si>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</si>
  <si>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</si>
  <si>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</si>
  <si>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</si>
  <si>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</si>
  <si>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</si>
  <si>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</si>
  <si>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</si>
  <si>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</si>
  <si>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</si>
  <si>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</si>
  <si>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</si>
  <si>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</si>
  <si>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</si>
  <si>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</si>
  <si>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</si>
  <si>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</si>
  <si>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</si>
  <si>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</si>
  <si>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</si>
  <si>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</si>
  <si>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</si>
  <si>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</si>
  <si>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</si>
  <si>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</si>
  <si>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</si>
  <si>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</si>
  <si>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</si>
  <si>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</si>
  <si>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</si>
  <si>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</si>
  <si>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</si>
  <si>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</si>
  <si>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</si>
  <si>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</si>
  <si>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</si>
  <si>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</si>
  <si>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</si>
  <si>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</si>
  <si>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</si>
  <si>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</si>
  <si>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</si>
  <si>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</si>
  <si>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</si>
  <si>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</si>
  <si>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</si>
  <si>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</si>
  <si>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</si>
  <si>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</si>
  <si>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</si>
  <si>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</si>
  <si>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</si>
  <si>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</si>
  <si>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</si>
  <si>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</si>
  <si>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</si>
  <si>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</si>
  <si>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</si>
  <si>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</si>
  <si>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</si>
  <si>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</si>
  <si>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</si>
  <si>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</si>
  <si>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</si>
  <si>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</si>
  <si>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</si>
  <si>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</si>
  <si>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</si>
  <si>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</si>
  <si>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</si>
  <si>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</si>
  <si>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</si>
  <si>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</si>
  <si>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</si>
  <si>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</si>
  <si>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</si>
  <si>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</si>
  <si>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</si>
  <si>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</si>
  <si>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</si>
  <si>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</si>
  <si>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</si>
  <si>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</si>
  <si>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</si>
  <si>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</si>
  <si>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</si>
  <si>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</si>
  <si>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</si>
  <si>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</si>
  <si>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</si>
  <si>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</si>
  <si>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</si>
  <si>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</si>
  <si>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</si>
  <si>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</si>
  <si>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</si>
  <si>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</si>
  <si>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</si>
  <si>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</si>
  <si>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</si>
  <si>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</si>
  <si>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</si>
  <si>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</si>
  <si>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</si>
  <si>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</si>
  <si>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</si>
  <si>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</si>
  <si>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</si>
  <si>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</si>
  <si>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</si>
  <si>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</si>
  <si>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</si>
  <si>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</si>
  <si>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</si>
  <si>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</si>
  <si>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</si>
  <si>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</si>
  <si>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</si>
  <si>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</si>
  <si>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</si>
  <si>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</si>
  <si>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</si>
  <si>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</si>
  <si>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</si>
  <si>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</si>
  <si>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</si>
  <si>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</si>
  <si>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</si>
  <si>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</si>
  <si>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</si>
  <si>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</si>
  <si>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</si>
  <si>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</si>
  <si>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</si>
  <si>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</si>
  <si>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</si>
  <si>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</si>
  <si>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</si>
  <si>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</si>
  <si>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</si>
  <si>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</si>
  <si>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</si>
  <si>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</si>
  <si>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</si>
  <si>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</si>
  <si>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</si>
  <si>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</si>
  <si>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</si>
  <si>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</si>
  <si>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</si>
  <si>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</si>
  <si>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</si>
  <si>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</si>
  <si>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</si>
  <si>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</si>
  <si>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</si>
  <si>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</si>
  <si>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</si>
  <si>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</si>
  <si>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</si>
  <si>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</si>
  <si>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</si>
  <si>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</si>
  <si>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</si>
  <si>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</si>
  <si>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</si>
  <si>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</si>
  <si>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</si>
  <si>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</si>
  <si>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</si>
  <si>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</si>
  <si>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</si>
  <si>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</si>
  <si>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</si>
  <si>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</si>
  <si>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</si>
  <si>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</si>
  <si>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</si>
  <si>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</si>
  <si>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</si>
  <si>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</si>
  <si>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</si>
  <si>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</si>
  <si>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</si>
  <si>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</si>
  <si>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</si>
  <si>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</si>
  <si>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</si>
  <si>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</si>
  <si>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</si>
  <si>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</si>
  <si>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</si>
  <si>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</si>
  <si>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</si>
  <si>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</si>
  <si>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</si>
  <si>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</si>
  <si>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</si>
  <si>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</si>
  <si>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</si>
  <si>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</si>
  <si>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</si>
  <si>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</si>
  <si>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</si>
  <si>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</si>
  <si>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</si>
  <si>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</si>
  <si>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</si>
  <si>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</si>
  <si>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</si>
  <si>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</si>
  <si>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</si>
  <si>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</si>
  <si>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</si>
  <si>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</si>
  <si>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</si>
  <si>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</si>
  <si>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</si>
  <si>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</si>
  <si>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</si>
  <si>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</si>
  <si>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</si>
  <si>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</si>
  <si>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</si>
  <si>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</si>
  <si>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</si>
  <si>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</si>
  <si>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</si>
  <si>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</si>
  <si>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</si>
  <si>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</si>
  <si>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</si>
  <si>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</si>
  <si>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</si>
  <si>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</si>
  <si>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</si>
  <si>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</si>
  <si>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</si>
  <si>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</si>
  <si>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</si>
  <si>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</si>
  <si>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</si>
  <si>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</si>
  <si>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</si>
  <si>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</si>
  <si>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</si>
  <si>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</si>
  <si>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</si>
  <si>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</si>
  <si>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</si>
  <si>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</si>
  <si>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</si>
  <si>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</si>
  <si>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</si>
  <si>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</si>
  <si>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</si>
  <si>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</si>
  <si>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</si>
  <si>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</si>
  <si>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</si>
  <si>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</si>
  <si>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</si>
  <si>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</si>
  <si>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</si>
  <si>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</si>
  <si>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</si>
  <si>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</si>
  <si>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</si>
  <si>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</si>
  <si>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</si>
  <si>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</si>
  <si>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</si>
  <si>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</si>
  <si>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</si>
  <si>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</si>
  <si>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</si>
  <si>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</si>
  <si>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</si>
  <si>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</si>
  <si>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</si>
  <si>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</si>
  <si>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</si>
  <si>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</si>
  <si>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</si>
  <si>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</si>
  <si>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</si>
  <si>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</si>
  <si>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</si>
  <si>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</si>
  <si>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</si>
  <si>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</si>
  <si>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</si>
  <si>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</si>
  <si>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</si>
  <si>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</si>
  <si>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</si>
  <si>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</si>
  <si>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</si>
  <si>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</si>
  <si>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</si>
  <si>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</si>
  <si>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</si>
  <si>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</si>
  <si>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</si>
  <si>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</si>
  <si>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</si>
  <si>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</si>
  <si>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</si>
  <si>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</si>
  <si>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</si>
  <si>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</si>
  <si>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</si>
  <si>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</si>
  <si>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</si>
  <si>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</si>
  <si>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</si>
  <si>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</si>
  <si>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</si>
  <si>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</si>
  <si>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</si>
  <si>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</si>
  <si>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</si>
  <si>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</si>
  <si>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</si>
  <si>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</si>
  <si>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</si>
  <si>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</si>
  <si>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</si>
  <si>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</si>
  <si>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</si>
  <si>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</si>
  <si>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</si>
  <si>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</si>
  <si>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</si>
  <si>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</si>
  <si>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</si>
  <si>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</si>
  <si>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</si>
  <si>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</si>
  <si>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</si>
  <si>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</si>
  <si>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</si>
  <si>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</si>
  <si>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</si>
  <si>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</si>
  <si>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</si>
  <si>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</si>
  <si>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</si>
  <si>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</si>
  <si>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</si>
  <si>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</si>
  <si>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</si>
  <si>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</si>
  <si>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</si>
  <si>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</si>
  <si>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</si>
  <si>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</si>
  <si>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</si>
  <si>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</si>
  <si>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</si>
  <si>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</si>
  <si>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</si>
  <si>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</si>
  <si>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</si>
  <si>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</si>
  <si>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</si>
  <si>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</si>
  <si>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</si>
  <si>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</si>
  <si>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</si>
  <si>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</si>
  <si>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</si>
  <si>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</si>
  <si>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</si>
  <si>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</si>
  <si>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</si>
  <si>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</si>
  <si>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</si>
  <si>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</si>
  <si>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</si>
  <si>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</si>
  <si>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</si>
  <si>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</si>
  <si>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</si>
  <si>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</si>
  <si>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</si>
  <si>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</si>
  <si>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</si>
  <si>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</si>
  <si>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</si>
  <si>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</si>
  <si>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</si>
  <si>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</si>
  <si>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</si>
  <si>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</si>
  <si>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</si>
  <si>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</si>
  <si>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</si>
  <si>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</si>
  <si>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</si>
  <si>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</si>
  <si>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</si>
  <si>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</si>
  <si>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</si>
  <si>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</si>
  <si>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</si>
  <si>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</si>
  <si>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</si>
  <si>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</si>
  <si>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</si>
  <si>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</si>
  <si>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</si>
  <si>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</si>
  <si>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</si>
  <si>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</si>
  <si>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</si>
  <si>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</si>
  <si>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</si>
  <si>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</si>
  <si>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</si>
  <si>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</si>
  <si>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</si>
  <si>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</si>
  <si>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</si>
  <si>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</si>
  <si>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</si>
  <si>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</si>
  <si>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</si>
  <si>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</si>
  <si>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</si>
  <si>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</si>
  <si>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</si>
  <si>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</si>
  <si>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</si>
  <si>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</si>
  <si>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</si>
  <si>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</si>
  <si>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</si>
  <si>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</si>
  <si>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</si>
  <si>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</si>
  <si>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</si>
  <si>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</si>
  <si>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</si>
  <si>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</si>
  <si>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</si>
  <si>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</si>
  <si>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</si>
  <si>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</si>
  <si>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</si>
  <si>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</si>
  <si>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</si>
  <si>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</si>
  <si>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</si>
  <si>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</si>
  <si>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</si>
  <si>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</si>
  <si>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</si>
  <si>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</si>
  <si>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</si>
  <si>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</si>
  <si>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</si>
  <si>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</si>
  <si>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</si>
  <si>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</si>
  <si>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</si>
  <si>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</si>
  <si>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</si>
  <si>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</si>
  <si>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</si>
  <si>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</si>
  <si>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</si>
  <si>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</si>
  <si>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</si>
  <si>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</si>
  <si>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</si>
  <si>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</si>
  <si>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</si>
  <si>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</si>
  <si>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</si>
  <si>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</si>
  <si>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</si>
  <si>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</si>
  <si>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</si>
  <si>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</si>
  <si>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</si>
  <si>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</si>
  <si>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</si>
  <si>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</si>
  <si>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</si>
  <si>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</si>
  <si>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</si>
  <si>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</si>
  <si>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</si>
  <si>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</si>
  <si>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</si>
  <si>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</si>
  <si>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</si>
  <si>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</si>
  <si>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</si>
  <si>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</si>
  <si>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</si>
  <si>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</si>
  <si>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</si>
  <si>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</si>
  <si>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</si>
  <si>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</si>
  <si>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</si>
  <si>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</si>
  <si>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</si>
  <si>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</si>
  <si>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</si>
  <si>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</si>
  <si>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</si>
  <si>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</si>
  <si>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</si>
  <si>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</si>
  <si>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</si>
  <si>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</si>
  <si>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</si>
  <si>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</si>
  <si>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</si>
  <si>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</si>
  <si>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</si>
  <si>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</si>
  <si>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</si>
  <si>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</si>
  <si>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</si>
  <si>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</si>
  <si>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</si>
  <si>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</si>
  <si>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</si>
  <si>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</si>
  <si>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</si>
  <si>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</si>
  <si>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</si>
  <si>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</si>
  <si>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</si>
  <si>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</si>
  <si>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</si>
  <si>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</si>
  <si>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</si>
  <si>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</si>
  <si>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</si>
  <si>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</si>
  <si>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</si>
  <si>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</si>
  <si>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</si>
  <si>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</si>
  <si>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</si>
  <si>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</si>
  <si>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</si>
  <si>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</si>
  <si>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</si>
  <si>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</si>
  <si>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</si>
  <si>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</si>
  <si>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</si>
  <si>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</si>
  <si>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</si>
  <si>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</si>
  <si>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</si>
  <si>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</si>
  <si>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</si>
  <si>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</si>
  <si>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</si>
  <si>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</si>
  <si>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</si>
  <si>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</si>
  <si>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</si>
  <si>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</si>
  <si>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</si>
  <si>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</si>
  <si>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</si>
  <si>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</si>
  <si>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</si>
  <si>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</si>
  <si>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</si>
  <si>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</si>
  <si>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</si>
  <si>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</si>
  <si>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</si>
  <si>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</si>
  <si>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</si>
  <si>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</si>
  <si>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</si>
  <si>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</si>
  <si>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</si>
  <si>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</si>
  <si>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</si>
  <si>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</si>
  <si>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</si>
  <si>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</si>
  <si>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</si>
  <si>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</si>
  <si>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</si>
  <si>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</si>
  <si>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</si>
  <si>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</si>
  <si>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</si>
  <si>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</si>
  <si>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</si>
  <si>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</si>
  <si>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</si>
  <si>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</si>
  <si>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</si>
  <si>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</si>
  <si>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</si>
  <si>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</si>
  <si>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</si>
  <si>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</si>
  <si>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</si>
  <si>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</si>
  <si>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</si>
  <si>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</si>
  <si>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</si>
  <si>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</si>
  <si>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</si>
  <si>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</si>
  <si>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</si>
  <si>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</si>
  <si>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</si>
  <si>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</si>
  <si>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</si>
  <si>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</si>
  <si>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</si>
  <si>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</si>
  <si>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</si>
  <si>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</si>
  <si>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</si>
  <si>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</si>
  <si>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</si>
  <si>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</si>
  <si>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</si>
  <si>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</si>
  <si>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</si>
  <si>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</si>
  <si>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</si>
  <si>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</si>
  <si>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</si>
  <si>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</si>
  <si>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</si>
  <si>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</si>
  <si>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</si>
  <si>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</si>
  <si>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</si>
  <si>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</si>
  <si>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</si>
  <si>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</si>
  <si>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</si>
  <si>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</si>
  <si>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</si>
  <si>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</si>
  <si>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</si>
  <si>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</si>
  <si>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</si>
  <si>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</si>
  <si>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</si>
  <si>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</si>
  <si>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</si>
  <si>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</si>
  <si>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</si>
  <si>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</si>
  <si>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</si>
  <si>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</si>
  <si>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</si>
  <si>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</si>
  <si>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</si>
  <si>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</si>
  <si>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</si>
  <si>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</si>
  <si>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</si>
  <si>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</si>
  <si>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</si>
  <si>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</si>
  <si>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</si>
  <si>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</si>
  <si>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</si>
  <si>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</si>
  <si>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</si>
  <si>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</si>
  <si>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</si>
  <si>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</si>
  <si>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</si>
  <si>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</si>
  <si>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</si>
  <si>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</si>
  <si>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</si>
  <si>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</si>
  <si>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</si>
  <si>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</si>
  <si>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</si>
  <si>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</si>
  <si>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</si>
  <si>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</si>
  <si>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</si>
  <si>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</si>
  <si>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</si>
  <si>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</si>
  <si>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</si>
  <si>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</si>
  <si>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</si>
  <si>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</si>
  <si>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</si>
  <si>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</si>
  <si>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</si>
  <si>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</si>
  <si>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</si>
  <si>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</si>
  <si>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</si>
  <si>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</si>
  <si>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</si>
  <si>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</si>
  <si>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</si>
  <si>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</si>
  <si>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</si>
  <si>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</si>
  <si>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</si>
  <si>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</si>
  <si>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</si>
  <si>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</si>
  <si>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</si>
  <si>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</si>
  <si>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</si>
  <si>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</si>
  <si>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</si>
  <si>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</si>
  <si>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</si>
  <si>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</si>
  <si>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</si>
  <si>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</si>
  <si>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</si>
  <si>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</si>
  <si>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</si>
  <si>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</si>
  <si>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</si>
  <si>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</si>
  <si>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</si>
  <si>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</si>
  <si>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</si>
  <si>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</si>
  <si>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</si>
  <si>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</si>
  <si>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</si>
  <si>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</si>
  <si>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</si>
  <si>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</si>
  <si>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</si>
  <si>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</si>
  <si>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</si>
  <si>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</si>
  <si>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</si>
  <si>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</si>
  <si>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</si>
  <si>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</si>
  <si>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</si>
  <si>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</si>
  <si>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</si>
  <si>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</si>
  <si>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</si>
  <si>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</si>
  <si>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</si>
  <si>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</si>
  <si>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</si>
  <si>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</si>
  <si>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</si>
  <si>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</si>
  <si>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</si>
  <si>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</si>
  <si>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</si>
  <si>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</si>
  <si>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</si>
  <si>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</si>
  <si>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</si>
  <si>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</si>
  <si>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</si>
  <si>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</si>
  <si>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</si>
  <si>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</si>
  <si>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</si>
  <si>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</si>
  <si>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</si>
  <si>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</si>
  <si>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</si>
  <si>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</si>
  <si>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</si>
  <si>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</si>
  <si>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</si>
  <si>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</si>
  <si>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</si>
  <si>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</si>
  <si>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</si>
  <si>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</si>
  <si>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</si>
  <si>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</si>
  <si>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</si>
  <si>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</si>
  <si>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</si>
  <si>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</si>
  <si>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</si>
  <si>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</si>
  <si>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</si>
  <si>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</si>
  <si>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</si>
  <si>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</si>
  <si>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</si>
  <si>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</si>
  <si>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</si>
  <si>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</si>
  <si>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</si>
  <si>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</si>
  <si>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</si>
  <si>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</si>
  <si>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</si>
  <si>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</si>
  <si>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</si>
  <si>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</si>
  <si>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</si>
  <si>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</si>
  <si>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</si>
  <si>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</si>
  <si>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</si>
  <si>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</si>
  <si>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</si>
  <si>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</si>
  <si>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</si>
  <si>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</si>
  <si>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</si>
  <si>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</si>
  <si>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</si>
  <si>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</si>
  <si>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</si>
  <si>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</si>
  <si>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</si>
  <si>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</si>
  <si>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</si>
  <si>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</si>
  <si>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</si>
  <si>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</si>
  <si>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</si>
  <si>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</si>
  <si>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</si>
  <si>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</si>
  <si>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</si>
  <si>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</si>
  <si>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</si>
  <si>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</si>
  <si>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</si>
  <si>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</si>
  <si>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</si>
  <si>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</si>
  <si>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</si>
  <si>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</si>
  <si>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</si>
  <si>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</si>
  <si>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</si>
  <si>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</si>
  <si>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</si>
  <si>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</si>
  <si>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</si>
  <si>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</si>
  <si>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</si>
  <si>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</si>
  <si>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</si>
  <si>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</si>
  <si>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</si>
  <si>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</si>
  <si>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</si>
  <si>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</si>
  <si>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</si>
  <si>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</si>
  <si>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</si>
  <si>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</si>
  <si>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</si>
  <si>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</si>
  <si>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</si>
  <si>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</si>
  <si>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</si>
  <si>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</si>
  <si>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</si>
  <si>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</si>
  <si>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</si>
  <si>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</si>
  <si>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</si>
  <si>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</si>
  <si>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</si>
  <si>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</si>
  <si>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</si>
  <si>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</si>
  <si>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</si>
  <si>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</si>
  <si>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</si>
  <si>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</si>
  <si>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</si>
  <si>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</si>
  <si>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</si>
  <si>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</si>
  <si>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</si>
  <si>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</si>
  <si>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</si>
  <si>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</si>
  <si>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</si>
  <si>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</si>
  <si>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</si>
  <si>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</si>
  <si>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</si>
  <si>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</si>
  <si>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</si>
  <si>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</si>
  <si>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</si>
  <si>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</si>
  <si>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</si>
  <si>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</si>
  <si>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</si>
  <si>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</si>
  <si>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</si>
  <si>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</si>
  <si>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</si>
  <si>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</si>
  <si>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</si>
  <si>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</si>
  <si>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</si>
  <si>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</si>
  <si>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</si>
  <si>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</si>
  <si>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</si>
  <si>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</si>
  <si>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</si>
  <si>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</si>
  <si>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</si>
  <si>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</si>
  <si>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</si>
  <si>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</si>
  <si>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</si>
  <si>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</si>
  <si>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</si>
  <si>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</si>
  <si>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</si>
  <si>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</si>
  <si>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</si>
  <si>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</si>
  <si>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</si>
  <si>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</si>
  <si>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</si>
  <si>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</si>
  <si>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</si>
  <si>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</si>
  <si>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</si>
  <si>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</si>
  <si>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</si>
  <si>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</si>
  <si>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</si>
  <si>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</si>
  <si>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</si>
  <si>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</si>
  <si>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</si>
  <si>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</si>
  <si>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</si>
  <si>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</si>
  <si>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</si>
  <si>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</si>
  <si>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</si>
  <si>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</si>
  <si>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</si>
  <si>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</si>
  <si>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</si>
  <si>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</si>
  <si>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</si>
  <si>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</si>
  <si>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</si>
  <si>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</si>
  <si>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</si>
  <si>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</si>
  <si>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</si>
  <si>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</si>
  <si>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</si>
  <si>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</si>
  <si>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</si>
  <si>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</si>
  <si>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</si>
  <si>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</si>
  <si>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</si>
  <si>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</si>
  <si>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</si>
  <si>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</si>
  <si>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</si>
  <si>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</si>
  <si>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</si>
  <si>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</si>
  <si>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</si>
  <si>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</si>
  <si>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</si>
  <si>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</si>
  <si>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</si>
  <si>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</si>
  <si>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</si>
  <si>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</si>
  <si>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</si>
  <si>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</si>
  <si>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</si>
  <si>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</si>
  <si>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</si>
  <si>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</si>
  <si>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</si>
  <si>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</si>
  <si>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</si>
  <si>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</si>
  <si>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</si>
  <si>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</si>
  <si>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</si>
  <si>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</si>
  <si>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</si>
  <si>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</si>
  <si>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</si>
  <si>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</si>
  <si>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</si>
  <si>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</si>
  <si>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</si>
  <si>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</si>
  <si>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</si>
  <si>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</si>
  <si>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</si>
  <si>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</si>
  <si>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</si>
  <si>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</si>
  <si>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</si>
  <si>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</si>
  <si>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</si>
  <si>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</si>
  <si>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</si>
  <si>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</si>
  <si>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</si>
  <si>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</si>
  <si>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</si>
  <si>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</si>
  <si>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</si>
  <si>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</si>
  <si>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</si>
  <si>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</si>
  <si>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</si>
  <si>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</si>
  <si>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</si>
  <si>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</si>
  <si>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</si>
  <si>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</si>
  <si>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</si>
  <si>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</si>
  <si>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</si>
  <si>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</si>
  <si>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</si>
  <si>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</si>
  <si>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</si>
  <si>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</si>
  <si>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</si>
  <si>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</si>
  <si>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</si>
  <si>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</si>
  <si>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</si>
  <si>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</si>
  <si>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</si>
  <si>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</si>
  <si>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</si>
  <si>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</si>
  <si>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</si>
  <si>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</si>
  <si>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</si>
  <si>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</si>
  <si>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</si>
  <si>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</si>
  <si>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</si>
  <si>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</si>
  <si>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</si>
  <si>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</si>
  <si>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</si>
  <si>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</si>
  <si>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</si>
  <si>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</si>
  <si>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</si>
  <si>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</si>
  <si>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</si>
  <si>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</si>
  <si>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</si>
  <si>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</si>
  <si>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</si>
  <si>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</si>
  <si>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</si>
  <si>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</si>
  <si>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</si>
  <si>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</si>
  <si>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</si>
  <si>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</si>
  <si>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</si>
  <si>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</si>
  <si>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</si>
  <si>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</si>
  <si>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</si>
  <si>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</si>
  <si>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</si>
  <si>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</si>
  <si>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</si>
  <si>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</si>
  <si>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</si>
  <si>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</si>
  <si>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</si>
  <si>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</si>
  <si>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</si>
  <si>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</si>
  <si>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</si>
  <si>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</si>
  <si>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</si>
  <si>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</si>
  <si>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</si>
  <si>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</si>
  <si>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</si>
  <si>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</si>
  <si>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</si>
  <si>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</si>
  <si>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</si>
  <si>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</si>
  <si>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</si>
  <si>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</si>
  <si>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</si>
  <si>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</si>
  <si>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</si>
  <si>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</si>
  <si>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</si>
  <si>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</si>
  <si>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</si>
  <si>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</si>
  <si>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</si>
  <si>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</si>
  <si>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</si>
  <si>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</si>
  <si>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</si>
  <si>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</si>
  <si>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</si>
  <si>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</si>
  <si>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</si>
  <si>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</si>
  <si>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</si>
  <si>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</si>
  <si>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</si>
  <si>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</si>
  <si>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</si>
  <si>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</si>
  <si>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</si>
  <si>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</si>
  <si>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</si>
  <si>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</si>
  <si>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</si>
  <si>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</si>
  <si>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</si>
  <si>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</si>
  <si>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</si>
  <si>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</si>
  <si>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</si>
  <si>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</si>
  <si>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</si>
  <si>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</si>
  <si>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</si>
  <si>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</si>
  <si>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</si>
  <si>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</si>
  <si>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</si>
  <si>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</si>
  <si>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</si>
  <si>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</si>
  <si>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</si>
  <si>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</si>
  <si>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</si>
  <si>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</si>
  <si>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</si>
  <si>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</si>
  <si>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</si>
  <si>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</si>
  <si>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</si>
  <si>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</si>
  <si>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</si>
  <si>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</si>
  <si>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</si>
  <si>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</si>
  <si>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</si>
  <si>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</si>
  <si>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</si>
  <si>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</si>
  <si>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</si>
  <si>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</si>
  <si>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</si>
  <si>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</si>
  <si>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</si>
  <si>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</si>
  <si>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</si>
  <si>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</si>
  <si>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</si>
  <si>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</si>
  <si>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</si>
  <si>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</si>
  <si>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</si>
  <si>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</si>
  <si>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</si>
  <si>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</si>
  <si>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</si>
  <si>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</si>
  <si>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</si>
  <si>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</si>
  <si>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</si>
  <si>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</si>
  <si>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</si>
  <si>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</si>
  <si>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</si>
  <si>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</si>
  <si>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</si>
  <si>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</si>
  <si>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</si>
  <si>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</si>
  <si>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</si>
  <si>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</si>
  <si>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</si>
  <si>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</si>
  <si>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</si>
  <si>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</si>
  <si>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</si>
  <si>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</si>
  <si>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</si>
  <si>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</si>
  <si>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</si>
  <si>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</si>
  <si>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</si>
  <si>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</si>
  <si>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</si>
  <si>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</si>
  <si>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</si>
  <si>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</si>
  <si>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</si>
  <si>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</si>
  <si>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</si>
  <si>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</si>
  <si>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</si>
  <si>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</si>
  <si>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</si>
  <si>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</si>
  <si>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</si>
  <si>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</si>
  <si>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</si>
  <si>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</si>
  <si>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</si>
  <si>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</si>
  <si>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</si>
  <si>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</si>
  <si>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</si>
  <si>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</si>
  <si>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</si>
  <si>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</si>
  <si>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</si>
  <si>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</si>
  <si>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</si>
  <si>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</si>
  <si>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</si>
  <si>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</si>
  <si>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</si>
  <si>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</si>
  <si>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</si>
  <si>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</si>
  <si>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</si>
  <si>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</si>
  <si>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</si>
  <si>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</si>
  <si>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</si>
  <si>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</si>
  <si>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</si>
  <si>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</si>
  <si>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</si>
  <si>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</si>
  <si>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</si>
  <si>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</si>
  <si>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</si>
  <si>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</si>
  <si>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</si>
  <si>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</si>
  <si>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</si>
  <si>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</si>
  <si>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</si>
  <si>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</si>
  <si>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</si>
  <si>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</si>
  <si>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</si>
  <si>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</si>
  <si>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</si>
  <si>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</si>
  <si>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</si>
  <si>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</si>
  <si>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</si>
  <si>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</si>
  <si>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</si>
  <si>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</si>
  <si>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</si>
  <si>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</si>
  <si>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</si>
  <si>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</si>
  <si>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</si>
  <si>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</si>
  <si>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</si>
  <si>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</si>
  <si>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</si>
  <si>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</si>
  <si>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</si>
  <si>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</si>
  <si>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</si>
  <si>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</si>
  <si>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</si>
  <si>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</si>
  <si>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</si>
  <si>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</si>
  <si>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</si>
  <si>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</si>
  <si>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</si>
  <si>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</si>
  <si>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</si>
  <si>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</si>
  <si>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</si>
  <si>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</si>
  <si>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</si>
  <si>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</si>
  <si>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</si>
  <si>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</si>
  <si>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</si>
  <si>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</si>
  <si>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</si>
  <si>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</si>
  <si>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</si>
  <si>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</si>
  <si>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</si>
  <si>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</si>
  <si>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</si>
  <si>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</si>
  <si>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</si>
  <si>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</si>
  <si>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</si>
  <si>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</si>
  <si>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</si>
  <si>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</si>
  <si>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</si>
  <si>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</si>
  <si>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</si>
  <si>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</si>
  <si>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</si>
  <si>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</si>
  <si>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</si>
  <si>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</si>
  <si>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</si>
  <si>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</si>
  <si>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</si>
  <si>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</si>
  <si>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</si>
  <si>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</si>
  <si>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</si>
  <si>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</si>
  <si>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</si>
  <si>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</si>
  <si>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</si>
  <si>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</si>
  <si>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</si>
  <si>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</si>
  <si>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</si>
  <si>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</si>
  <si>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</si>
  <si>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</si>
  <si>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</si>
  <si>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</si>
  <si>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</si>
  <si>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</si>
  <si>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</si>
  <si>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</si>
  <si>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</si>
  <si>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</si>
  <si>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</si>
  <si>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</si>
  <si>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</si>
  <si>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</si>
  <si>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</si>
  <si>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</si>
  <si>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</si>
  <si>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</si>
  <si>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</si>
  <si>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</si>
  <si>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</si>
  <si>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</si>
  <si>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</si>
  <si>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</si>
  <si>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</si>
  <si>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</si>
  <si>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</si>
  <si>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</si>
  <si>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</si>
  <si>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</si>
  <si>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</si>
  <si>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</si>
  <si>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</si>
  <si>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</si>
  <si>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</si>
  <si>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</si>
  <si>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</si>
  <si>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</si>
  <si>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</si>
  <si>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</si>
  <si>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</si>
  <si>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</si>
  <si>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</si>
  <si>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</si>
  <si>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</si>
  <si>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</si>
  <si>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</si>
  <si>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</si>
  <si>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</si>
  <si>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</si>
  <si>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</si>
  <si>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</si>
  <si>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</si>
  <si>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</si>
  <si>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</si>
  <si>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</si>
  <si>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</si>
  <si>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</si>
  <si>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</si>
  <si>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</si>
  <si>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</si>
  <si>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</si>
  <si>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</si>
  <si>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</si>
  <si>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</si>
  <si>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</si>
  <si>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</si>
  <si>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</si>
  <si>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</si>
  <si>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</si>
  <si>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</si>
  <si>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</si>
  <si>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</si>
  <si>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</si>
  <si>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</si>
  <si>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</si>
  <si>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</si>
  <si>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</si>
  <si>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</si>
  <si>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</si>
  <si>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</si>
  <si>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</si>
  <si>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</si>
  <si>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</si>
  <si>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</si>
  <si>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</si>
  <si>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</si>
  <si>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</si>
  <si>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</si>
  <si>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</si>
  <si>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</si>
  <si>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</si>
  <si>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</si>
  <si>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</si>
  <si>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</si>
  <si>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</si>
  <si>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</si>
  <si>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</si>
  <si>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</si>
  <si>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</si>
  <si>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</si>
  <si>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</si>
  <si>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</si>
  <si>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</si>
  <si>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</si>
  <si>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</si>
  <si>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</si>
  <si>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</si>
  <si>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</si>
  <si>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</si>
  <si>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</si>
  <si>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</si>
  <si>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</si>
  <si>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</si>
  <si>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</si>
  <si>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</si>
  <si>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</si>
  <si>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</si>
  <si>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</si>
  <si>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</si>
  <si>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</si>
  <si>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</si>
  <si>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</si>
  <si>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</si>
  <si>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</si>
  <si>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</si>
  <si>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</si>
  <si>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</si>
  <si>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</si>
  <si>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</si>
  <si>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</si>
  <si>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</si>
  <si>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</si>
  <si>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</si>
  <si>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</si>
  <si>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</si>
  <si>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</si>
  <si>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</si>
  <si>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</si>
  <si>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</si>
  <si>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</si>
  <si>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</si>
  <si>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</si>
  <si>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</si>
  <si>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</si>
  <si>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</si>
  <si>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</si>
  <si>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</si>
  <si>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</si>
  <si>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</si>
  <si>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</si>
  <si>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</si>
  <si>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</si>
  <si>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</si>
  <si>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</si>
  <si>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</si>
  <si>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</si>
  <si>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</si>
  <si>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</si>
  <si>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</si>
  <si>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</si>
  <si>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</si>
  <si>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</si>
  <si>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</si>
  <si>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</si>
  <si>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</si>
  <si>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</si>
  <si>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</si>
  <si>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</si>
  <si>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</si>
  <si>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</si>
  <si>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</si>
  <si>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</si>
  <si>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</si>
  <si>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</si>
  <si>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</si>
  <si>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</si>
  <si>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</si>
  <si>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</si>
  <si>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</si>
  <si>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</si>
  <si>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</si>
  <si>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</si>
  <si>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</si>
  <si>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</si>
  <si>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</si>
  <si>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</si>
  <si>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</si>
  <si>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</si>
  <si>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</si>
  <si>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</si>
  <si>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</si>
  <si>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</si>
  <si>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</si>
  <si>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</si>
  <si>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</si>
  <si>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</si>
  <si>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</si>
  <si>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</si>
  <si>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</si>
  <si>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</si>
  <si>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</si>
  <si>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</si>
  <si>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</si>
  <si>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</si>
  <si>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</si>
  <si>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</si>
  <si>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</si>
  <si>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</si>
  <si>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</si>
  <si>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</si>
  <si>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</si>
  <si>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</si>
  <si>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</si>
  <si>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</si>
  <si>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</si>
  <si>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</si>
  <si>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</si>
  <si>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</si>
  <si>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</si>
  <si>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</si>
  <si>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</si>
  <si>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</si>
  <si>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</si>
  <si>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</si>
  <si>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</si>
  <si>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</si>
  <si>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</si>
  <si>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</si>
  <si>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</si>
  <si>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</si>
  <si>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</si>
  <si>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</si>
  <si>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</si>
  <si>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</si>
  <si>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</si>
  <si>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</si>
  <si>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</si>
  <si>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</si>
  <si>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</si>
  <si>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</si>
  <si>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</si>
  <si>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</si>
  <si>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</si>
  <si>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</si>
  <si>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</si>
  <si>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</si>
  <si>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</si>
  <si>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</si>
  <si>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</si>
  <si>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</si>
  <si>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</si>
  <si>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</si>
  <si>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</si>
  <si>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</si>
  <si>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</si>
  <si>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</si>
  <si>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</si>
  <si>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</si>
  <si>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</si>
  <si>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</si>
  <si>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</si>
  <si>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</si>
  <si>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</si>
  <si>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</si>
  <si>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</si>
  <si>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</si>
  <si>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</si>
  <si>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</si>
  <si>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</si>
  <si>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</si>
  <si>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</si>
  <si>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</si>
  <si>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</si>
  <si>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</si>
  <si>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</si>
  <si>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</si>
  <si>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</si>
  <si>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</si>
  <si>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</si>
  <si>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</si>
  <si>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</si>
  <si>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</si>
  <si>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</si>
  <si>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</si>
  <si>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</si>
  <si>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</si>
  <si>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</si>
  <si>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</si>
  <si>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</si>
  <si>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</si>
  <si>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</si>
  <si>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</si>
  <si>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</si>
  <si>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</si>
  <si>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</si>
  <si>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</si>
  <si>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</si>
  <si>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</si>
  <si>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</si>
  <si>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</si>
  <si>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</si>
  <si>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</si>
  <si>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</si>
  <si>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</si>
  <si>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</si>
  <si>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</si>
  <si>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</si>
  <si>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</si>
  <si>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</si>
  <si>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</si>
  <si>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</si>
  <si>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</si>
  <si>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</si>
  <si>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</si>
  <si>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</si>
  <si>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</si>
  <si>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</si>
  <si>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</si>
  <si>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</si>
  <si>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</si>
  <si>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</si>
  <si>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</si>
  <si>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</si>
  <si>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</si>
  <si>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</si>
  <si>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</si>
  <si>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</si>
  <si>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</si>
  <si>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</si>
  <si>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</si>
  <si>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</si>
  <si>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</si>
  <si>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</si>
  <si>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</si>
  <si>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</si>
  <si>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</si>
  <si>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</si>
  <si>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</si>
  <si>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</si>
  <si>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</si>
  <si>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</si>
  <si>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</si>
  <si>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</si>
  <si>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</si>
  <si>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</si>
  <si>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</si>
  <si>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</si>
  <si>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</si>
  <si>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</si>
  <si>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</si>
  <si>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</si>
  <si>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</si>
  <si>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</si>
  <si>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</si>
  <si>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</si>
  <si>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</si>
  <si>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</si>
  <si>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</si>
  <si>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</si>
  <si>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</si>
  <si>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</si>
  <si>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</si>
  <si>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</si>
  <si>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</si>
  <si>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</si>
  <si>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</si>
  <si>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</si>
  <si>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</si>
  <si>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</si>
  <si>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</si>
  <si>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</si>
  <si>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</si>
  <si>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</si>
  <si>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</si>
  <si>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</si>
  <si>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</si>
  <si>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</si>
  <si>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</si>
  <si>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</si>
  <si>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</si>
  <si>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</si>
  <si>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</si>
  <si>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</si>
  <si>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</si>
  <si>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</si>
  <si>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</si>
  <si>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</si>
  <si>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</si>
  <si>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</si>
  <si>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</si>
  <si>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</si>
  <si>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</si>
  <si>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</si>
  <si>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</si>
  <si>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</si>
  <si>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</si>
  <si>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</si>
  <si>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</si>
  <si>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</si>
  <si>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</si>
  <si>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</si>
  <si>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</si>
  <si>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</si>
  <si>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</si>
  <si>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</si>
  <si>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</si>
  <si>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</si>
  <si>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</si>
  <si>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</si>
  <si>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</si>
  <si>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</si>
  <si>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</si>
  <si>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</si>
  <si>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</si>
  <si>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</si>
  <si>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</si>
  <si>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</si>
  <si>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</si>
  <si>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</si>
  <si>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</si>
  <si>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</si>
  <si>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</si>
  <si>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</si>
  <si>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</si>
  <si>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</si>
  <si>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</si>
  <si>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</si>
  <si>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</si>
  <si>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</si>
  <si>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</si>
  <si>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</si>
  <si>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</si>
  <si>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</si>
  <si>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</si>
  <si>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</si>
  <si>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</si>
  <si>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</si>
  <si>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</si>
  <si>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</si>
  <si>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</si>
  <si>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</si>
  <si>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</si>
  <si>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</si>
  <si>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</si>
  <si>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</si>
  <si>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</si>
  <si>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</si>
  <si>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</si>
  <si>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</si>
  <si>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</si>
  <si>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</si>
  <si>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</si>
  <si>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</si>
  <si>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</si>
  <si>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</si>
  <si>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</si>
  <si>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</si>
  <si>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</si>
  <si>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</si>
  <si>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</si>
  <si>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</si>
  <si>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</si>
  <si>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</si>
  <si>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</si>
  <si>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</si>
  <si>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</si>
  <si>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</si>
  <si>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</si>
  <si>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</si>
  <si>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</si>
  <si>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</si>
  <si>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</si>
  <si>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</si>
  <si>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</si>
  <si>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</si>
  <si>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</si>
  <si>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</si>
  <si>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</si>
  <si>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</si>
  <si>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</si>
  <si>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</si>
  <si>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</si>
  <si>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</si>
  <si>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</si>
  <si>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</si>
  <si>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</si>
  <si>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</si>
  <si>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</si>
  <si>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</si>
  <si>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</si>
  <si>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</si>
  <si>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</si>
  <si>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</si>
  <si>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</si>
  <si>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</si>
  <si>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</si>
  <si>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</si>
  <si>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</si>
  <si>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</si>
  <si>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</si>
  <si>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</si>
  <si>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</si>
  <si>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</si>
  <si>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</si>
  <si>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</si>
  <si>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</si>
  <si>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</si>
  <si>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</si>
  <si>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</si>
  <si>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</si>
  <si>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</si>
  <si>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</si>
  <si>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</si>
  <si>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</si>
  <si>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</si>
  <si>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</si>
  <si>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</si>
  <si>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</si>
  <si>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</si>
  <si>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</si>
  <si>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</si>
  <si>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</si>
  <si>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</si>
  <si>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</si>
  <si>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</si>
  <si>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</si>
  <si>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</si>
  <si>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</si>
  <si>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</si>
  <si>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</si>
  <si>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</si>
  <si>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</si>
  <si>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</si>
  <si>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</si>
  <si>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</si>
  <si>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</si>
  <si>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</si>
  <si>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</si>
  <si>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</si>
  <si>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</si>
  <si>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</si>
  <si>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</si>
  <si>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</si>
  <si>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</si>
  <si>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</si>
  <si>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</si>
  <si>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</si>
  <si>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</si>
  <si>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</si>
  <si>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</si>
  <si>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</si>
  <si>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</si>
  <si>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</si>
  <si>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</si>
  <si>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</si>
  <si>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</si>
  <si>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</si>
  <si>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</si>
  <si>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</si>
  <si>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</si>
  <si>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</si>
  <si>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</si>
  <si>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</si>
  <si>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</si>
  <si>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</si>
  <si>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</si>
  <si>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</si>
  <si>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</si>
  <si>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</si>
  <si>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</si>
  <si>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</si>
  <si>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</si>
  <si>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</si>
  <si>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</si>
  <si>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</si>
  <si>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</si>
  <si>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</si>
  <si>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</si>
  <si>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</si>
  <si>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</si>
  <si>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</si>
  <si>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</si>
  <si>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</si>
  <si>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</si>
  <si>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</si>
  <si>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</si>
  <si>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</si>
  <si>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</si>
  <si>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</si>
  <si>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</si>
  <si>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</si>
  <si>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</si>
  <si>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</si>
  <si>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</si>
  <si>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</si>
  <si>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</si>
  <si>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</si>
  <si>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</si>
  <si>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</si>
  <si>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</si>
  <si>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</si>
  <si>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</si>
  <si>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</si>
  <si>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</si>
  <si>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</si>
  <si>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</si>
  <si>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</si>
  <si>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</si>
  <si>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</si>
  <si>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</si>
  <si>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</si>
  <si>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</si>
  <si>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</si>
  <si>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</si>
  <si>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</si>
  <si>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</si>
  <si>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</si>
  <si>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</si>
  <si>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</si>
  <si>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</si>
  <si>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</si>
  <si>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</si>
  <si>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</si>
  <si>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</si>
  <si>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</si>
  <si>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</si>
  <si>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</si>
  <si>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</si>
  <si>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</si>
  <si>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</si>
  <si>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</si>
  <si>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</si>
  <si>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</si>
  <si>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</si>
  <si>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</si>
  <si>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</si>
  <si>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</si>
  <si>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</si>
  <si>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</si>
  <si>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</si>
  <si>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</si>
  <si>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</si>
  <si>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</si>
  <si>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</si>
  <si>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</si>
  <si>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</si>
  <si>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</si>
  <si>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</si>
  <si>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</si>
  <si>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</si>
  <si>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</si>
  <si>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</si>
  <si>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</si>
  <si>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</si>
  <si>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</si>
  <si>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</si>
  <si>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</si>
  <si>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</si>
  <si>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</si>
  <si>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</si>
  <si>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</si>
  <si>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</si>
  <si>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</si>
  <si>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</si>
  <si>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</si>
  <si>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</si>
  <si>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</si>
  <si>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</si>
  <si>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</si>
  <si>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</si>
  <si>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</si>
  <si>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</si>
  <si>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</si>
  <si>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</si>
  <si>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</si>
  <si>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</si>
  <si>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</si>
  <si>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</si>
  <si>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</si>
  <si>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</si>
  <si>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</si>
  <si>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</si>
  <si>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</si>
  <si>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</si>
  <si>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</si>
  <si>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</si>
  <si>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</si>
  <si>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</si>
  <si>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</si>
  <si>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</si>
  <si>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</si>
  <si>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</si>
  <si>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</si>
  <si>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</si>
  <si>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</si>
  <si>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</si>
  <si>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</si>
  <si>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</si>
  <si>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</si>
  <si>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</si>
  <si>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</si>
  <si>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</si>
  <si>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</si>
  <si>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</si>
  <si>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</si>
  <si>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</si>
  <si>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</si>
  <si>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</si>
  <si>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</si>
  <si>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</si>
  <si>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</si>
  <si>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</si>
  <si>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</si>
  <si>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</si>
  <si>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</si>
  <si>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</si>
  <si>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</si>
  <si>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</si>
  <si>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</si>
  <si>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</si>
  <si>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</si>
  <si>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</si>
  <si>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</si>
  <si>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</si>
  <si>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</si>
  <si>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</si>
  <si>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</si>
  <si>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</si>
  <si>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</si>
  <si>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</si>
  <si>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</si>
  <si>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</si>
  <si>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</si>
  <si>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</si>
  <si>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</si>
  <si>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</si>
  <si>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</si>
  <si>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</si>
  <si>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</si>
  <si>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</si>
  <si>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</si>
  <si>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</si>
  <si>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</si>
  <si>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</si>
  <si>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</si>
  <si>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</si>
  <si>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</si>
  <si>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</si>
  <si>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</si>
  <si>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</si>
  <si>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</si>
  <si>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</si>
  <si>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</si>
  <si>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</si>
  <si>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</si>
  <si>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</si>
  <si>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</si>
  <si>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</si>
  <si>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</si>
  <si>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</si>
  <si>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</si>
  <si>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</si>
  <si>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</si>
  <si>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</si>
  <si>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</si>
  <si>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</si>
  <si>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</si>
  <si>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</si>
  <si>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</si>
  <si>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</si>
  <si>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</si>
  <si>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</si>
  <si>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</si>
  <si>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</si>
  <si>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</si>
  <si>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</si>
  <si>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</si>
  <si>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</si>
  <si>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</si>
  <si>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</si>
  <si>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</si>
  <si>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</si>
  <si>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</si>
  <si>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</si>
  <si>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</si>
  <si>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</si>
  <si>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</si>
  <si>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</si>
  <si>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</si>
  <si>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</si>
  <si>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</si>
  <si>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</si>
  <si>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</si>
  <si>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</si>
  <si>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</si>
  <si>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</si>
  <si>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</si>
  <si>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</si>
  <si>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</si>
  <si>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</si>
  <si>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</si>
  <si>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</si>
  <si>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</si>
  <si>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</si>
  <si>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</si>
  <si>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</si>
  <si>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</si>
  <si>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</si>
  <si>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</si>
  <si>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</si>
  <si>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</si>
  <si>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</si>
  <si>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</si>
  <si>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</si>
  <si>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</si>
  <si>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</si>
  <si>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</si>
  <si>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</si>
  <si>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</si>
  <si>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</si>
  <si>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</si>
  <si>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</si>
  <si>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</si>
  <si>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</si>
  <si>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</si>
  <si>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</si>
  <si>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</si>
  <si>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</si>
  <si>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</si>
  <si>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</si>
  <si>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</si>
  <si>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</si>
  <si>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</si>
  <si>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</si>
  <si>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</si>
  <si>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</si>
  <si>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</si>
  <si>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</si>
  <si>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</si>
  <si>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</si>
  <si>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</si>
  <si>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</si>
  <si>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</si>
  <si>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</si>
  <si>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</si>
  <si>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</si>
  <si>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</si>
  <si>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</si>
  <si>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</si>
  <si>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</si>
  <si>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</si>
  <si>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</si>
  <si>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</si>
  <si>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</si>
  <si>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</si>
  <si>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</si>
  <si>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</si>
  <si>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</si>
  <si>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</si>
  <si>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</si>
  <si>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</si>
  <si>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</si>
  <si>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</si>
  <si>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</si>
  <si>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</si>
  <si>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</si>
  <si>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</si>
  <si>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</si>
  <si>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</si>
  <si>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</si>
  <si>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</si>
  <si>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</si>
  <si>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</si>
  <si>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</si>
  <si>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</si>
  <si>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</si>
  <si>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</si>
  <si>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</si>
  <si>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</si>
  <si>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</si>
  <si>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</si>
  <si>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</si>
  <si>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</si>
  <si>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</si>
  <si>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</si>
  <si>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</si>
  <si>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</si>
  <si>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</si>
  <si>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</si>
  <si>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</si>
  <si>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</si>
  <si>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</si>
  <si>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</si>
  <si>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</si>
  <si>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</si>
  <si>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</si>
  <si>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</si>
  <si>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</si>
  <si>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</si>
  <si>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</si>
  <si>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</si>
  <si>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</si>
  <si>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</si>
  <si>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</si>
  <si>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</si>
  <si>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</si>
  <si>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</si>
  <si>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</si>
  <si>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</si>
  <si>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</si>
  <si>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</si>
  <si>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</si>
  <si>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</si>
  <si>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</si>
  <si>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</si>
  <si>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</si>
  <si>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</si>
  <si>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</si>
  <si>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</si>
  <si>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</si>
  <si>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</si>
  <si>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</si>
  <si>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</si>
  <si>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</si>
  <si>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</si>
  <si>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</si>
  <si>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</si>
  <si>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</si>
  <si>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</si>
  <si>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</si>
  <si>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</si>
  <si>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</si>
  <si>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</si>
  <si>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</si>
  <si>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</si>
  <si>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</si>
  <si>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</si>
  <si>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</si>
  <si>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</si>
  <si>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</si>
  <si>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</si>
  <si>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</si>
  <si>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</si>
  <si>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</si>
  <si>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</si>
  <si>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</si>
  <si>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</si>
  <si>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</si>
  <si>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</si>
  <si>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</si>
  <si>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</si>
  <si>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</si>
  <si>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</si>
  <si>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</si>
  <si>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</si>
  <si>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</si>
  <si>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</si>
  <si>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</si>
  <si>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</si>
  <si>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</si>
  <si>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</si>
  <si>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</si>
  <si>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</si>
  <si>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</si>
  <si>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</si>
  <si>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</si>
  <si>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</si>
  <si>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</si>
  <si>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</si>
  <si>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</si>
  <si>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</si>
  <si>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</si>
  <si>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</si>
  <si>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</si>
  <si>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</si>
  <si>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</si>
  <si>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</si>
  <si>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</si>
  <si>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</si>
  <si>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</si>
  <si>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</si>
  <si>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</si>
  <si>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</si>
  <si>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</si>
  <si>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</si>
  <si>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</si>
  <si>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</si>
  <si>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</si>
  <si>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</si>
  <si>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</si>
  <si>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</si>
  <si>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</si>
  <si>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</si>
  <si>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</si>
  <si>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</si>
  <si>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</si>
  <si>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</si>
  <si>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</si>
  <si>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</si>
  <si>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</si>
  <si>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</si>
  <si>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</si>
  <si>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</si>
  <si>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</si>
  <si>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</si>
  <si>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</si>
  <si>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</si>
  <si>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</si>
  <si>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</si>
  <si>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</si>
  <si>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</si>
  <si>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</si>
  <si>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</si>
  <si>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</si>
  <si>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</si>
  <si>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</si>
  <si>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</si>
  <si>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</si>
  <si>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</si>
  <si>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</si>
  <si>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</si>
  <si>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</si>
  <si>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</si>
  <si>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</si>
  <si>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</si>
  <si>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</si>
  <si>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</si>
  <si>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</si>
  <si>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</si>
  <si>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</si>
  <si>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</si>
  <si>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</si>
  <si>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</si>
  <si>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</si>
  <si>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</si>
  <si>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</si>
  <si>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</si>
  <si>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</si>
  <si>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</si>
  <si>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</si>
  <si>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</si>
  <si>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</si>
  <si>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</si>
  <si>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</si>
  <si>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</si>
  <si>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</si>
  <si>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</si>
  <si>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</si>
  <si>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</si>
  <si>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</si>
  <si>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</si>
  <si>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</si>
  <si>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</si>
  <si>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</si>
  <si>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</si>
  <si>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</si>
  <si>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</si>
  <si>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</si>
  <si>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</si>
  <si>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</si>
  <si>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</si>
  <si>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</si>
  <si>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</si>
  <si>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</si>
  <si>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</si>
  <si>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</si>
  <si>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</si>
  <si>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</si>
  <si>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</si>
  <si>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</si>
  <si>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</si>
  <si>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</si>
  <si>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</si>
  <si>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</si>
  <si>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</si>
  <si>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</si>
  <si>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</si>
  <si>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</si>
  <si>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</si>
  <si>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</si>
  <si>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</si>
  <si>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</si>
  <si>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</si>
  <si>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</si>
  <si>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</si>
  <si>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</si>
  <si>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</si>
  <si>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</si>
  <si>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</si>
  <si>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</si>
  <si>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</si>
  <si>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</si>
  <si>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</si>
  <si>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</si>
  <si>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</si>
  <si>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</si>
  <si>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</si>
  <si>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</si>
  <si>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</si>
  <si>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</si>
  <si>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</si>
  <si>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</si>
  <si>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</si>
  <si>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</si>
  <si>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</si>
  <si>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</si>
  <si>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</si>
  <si>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</si>
  <si>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</si>
  <si>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</si>
  <si>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</si>
  <si>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</si>
  <si>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</si>
  <si>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</si>
  <si>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</si>
  <si>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</si>
  <si>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</si>
  <si>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</si>
  <si>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</si>
  <si>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</si>
  <si>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</si>
  <si>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</si>
  <si>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</si>
  <si>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</si>
  <si>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</si>
  <si>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</si>
  <si>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</si>
  <si>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</si>
  <si>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</si>
  <si>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</si>
  <si>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</si>
  <si>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</si>
  <si>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</si>
  <si>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</si>
  <si>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</si>
  <si>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</si>
  <si>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</si>
  <si>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</si>
  <si>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</si>
  <si>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</si>
  <si>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</si>
  <si>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</si>
  <si>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</si>
  <si>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</si>
  <si>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</si>
  <si>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</si>
  <si>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</si>
  <si>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</si>
  <si>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</si>
  <si>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</si>
  <si>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</si>
  <si>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</si>
  <si>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</si>
  <si>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</si>
  <si>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</si>
  <si>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</si>
  <si>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</si>
  <si>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</si>
  <si>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</si>
  <si>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</si>
  <si>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</si>
  <si>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</si>
  <si>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</si>
  <si>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</si>
  <si>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</si>
  <si>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</si>
  <si>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</si>
  <si>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</si>
  <si>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</si>
  <si>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</si>
  <si>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</si>
  <si>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</si>
  <si>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</si>
  <si>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</si>
  <si>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</si>
  <si>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</si>
  <si>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</si>
  <si>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</si>
  <si>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</si>
  <si>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</si>
  <si>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</si>
  <si>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</si>
  <si>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</si>
  <si>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</si>
  <si>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</si>
  <si>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</si>
  <si>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</si>
  <si>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</si>
  <si>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</si>
  <si>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</si>
  <si>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</si>
  <si>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</si>
  <si>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</si>
  <si>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</si>
  <si>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</si>
  <si>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</si>
  <si>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</si>
  <si>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</si>
  <si>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</si>
  <si>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</si>
  <si>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</si>
  <si>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</si>
  <si>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</si>
  <si>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</si>
  <si>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</si>
  <si>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</si>
  <si>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</si>
  <si>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</si>
  <si>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</si>
  <si>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</si>
  <si>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</si>
  <si>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</si>
  <si>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</si>
  <si>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</si>
  <si>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</si>
  <si>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</si>
  <si>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</si>
  <si>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</si>
  <si>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</si>
  <si>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</si>
  <si>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</si>
  <si>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</si>
  <si>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</si>
  <si>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</si>
  <si>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</si>
  <si>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</si>
  <si>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</si>
  <si>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</si>
  <si>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</si>
  <si>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</si>
  <si>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</si>
  <si>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</si>
  <si>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</si>
  <si>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</si>
  <si>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</si>
  <si>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</si>
  <si>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</si>
  <si>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</si>
  <si>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</si>
  <si>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</si>
  <si>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</si>
  <si>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</si>
  <si>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</si>
  <si>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</si>
  <si>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</si>
  <si>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</si>
  <si>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</si>
  <si>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</si>
  <si>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</si>
  <si>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</si>
  <si>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</si>
  <si>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</si>
  <si>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</si>
  <si>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</si>
  <si>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</si>
  <si>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</si>
  <si>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</si>
  <si>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</si>
  <si>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</si>
  <si>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</si>
  <si>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</si>
  <si>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</si>
  <si>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</si>
  <si>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</si>
  <si>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</si>
  <si>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</si>
  <si>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</si>
  <si>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</si>
  <si>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</si>
  <si>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</si>
  <si>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</si>
  <si>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</si>
  <si>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</si>
  <si>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</si>
  <si>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</si>
  <si>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</si>
  <si>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</si>
  <si>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</si>
  <si>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</si>
  <si>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</si>
  <si>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</si>
  <si>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</si>
  <si>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</si>
  <si>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</si>
  <si>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</si>
  <si>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</si>
  <si>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</si>
  <si>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</si>
  <si>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</si>
  <si>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</si>
  <si>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</si>
  <si>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</si>
  <si>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</si>
  <si>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</si>
  <si>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</si>
  <si>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</si>
  <si>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</si>
  <si>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</si>
  <si>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</si>
  <si>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</si>
  <si>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</si>
  <si>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</si>
  <si>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</si>
  <si>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</si>
  <si>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</si>
  <si>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</si>
  <si>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</si>
  <si>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</si>
  <si>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</si>
  <si>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</si>
  <si>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</si>
  <si>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</si>
  <si>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</si>
  <si>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</si>
  <si>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</si>
  <si>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</si>
  <si>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</si>
  <si>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</si>
  <si>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</si>
  <si>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</si>
  <si>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</si>
  <si>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</si>
  <si>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</si>
  <si>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</si>
  <si>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</si>
  <si>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</si>
  <si>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</si>
  <si>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</si>
  <si>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</si>
  <si>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</si>
  <si>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</si>
  <si>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</si>
  <si>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</si>
  <si>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</si>
  <si>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</si>
  <si>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</si>
  <si>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</si>
  <si>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</si>
  <si>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</si>
  <si>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</si>
  <si>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</si>
  <si>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</si>
  <si>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</si>
  <si>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</si>
  <si>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</si>
  <si>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</si>
  <si>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</si>
  <si>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</si>
  <si>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</si>
  <si>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</si>
  <si>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</si>
  <si>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</si>
  <si>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</si>
  <si>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</si>
  <si>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</si>
  <si>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</si>
  <si>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</si>
  <si>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</si>
  <si>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</si>
  <si>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</si>
  <si>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</si>
  <si>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</si>
  <si>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</si>
  <si>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</si>
  <si>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</si>
  <si>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</si>
  <si>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</si>
  <si>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</si>
  <si>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</si>
  <si>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</si>
  <si>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</si>
  <si>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</si>
  <si>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</si>
  <si>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</si>
  <si>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</si>
  <si>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</si>
  <si>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</si>
  <si>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</si>
  <si>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</si>
  <si>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</si>
  <si>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</si>
  <si>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</si>
  <si>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</si>
  <si>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</si>
  <si>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</si>
  <si>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</si>
  <si>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</si>
  <si>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</si>
  <si>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</si>
  <si>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</si>
  <si>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</si>
  <si>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</si>
  <si>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</si>
  <si>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</si>
  <si>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</si>
  <si>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</si>
  <si>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</si>
  <si>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</si>
  <si>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</si>
  <si>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</si>
  <si>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</si>
  <si>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</si>
  <si>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</si>
  <si>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</si>
  <si>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</si>
  <si>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</si>
  <si>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</si>
  <si>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</si>
  <si>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</si>
  <si>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</si>
  <si>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</si>
  <si>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</si>
  <si>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</si>
  <si>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</si>
  <si>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</si>
  <si>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</si>
  <si>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</si>
  <si>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</si>
  <si>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</si>
  <si>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</si>
  <si>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</si>
  <si>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</si>
  <si>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</si>
  <si>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</si>
  <si>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</si>
  <si>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</si>
  <si>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</si>
  <si>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</si>
  <si>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</si>
  <si>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</si>
  <si>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</si>
  <si>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</si>
  <si>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</si>
  <si>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</si>
  <si>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</si>
  <si>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</si>
  <si>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</si>
  <si>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</si>
  <si>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</si>
  <si>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</si>
  <si>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</si>
  <si>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</si>
  <si>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</si>
  <si>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</si>
  <si>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</si>
  <si>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</si>
  <si>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</si>
  <si>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</si>
  <si>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</si>
  <si>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</si>
  <si>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</si>
  <si>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</si>
  <si>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</si>
  <si>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</si>
  <si>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</si>
  <si>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</si>
  <si>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</si>
  <si>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</si>
  <si>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</si>
  <si>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</si>
  <si>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</si>
  <si>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</si>
  <si>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</si>
  <si>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</si>
  <si>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</si>
  <si>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</si>
  <si>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</si>
  <si>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</si>
  <si>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</si>
  <si>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</si>
  <si>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</si>
  <si>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</si>
  <si>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</si>
  <si>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</si>
  <si>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</si>
  <si>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</si>
  <si>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</si>
  <si>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</si>
  <si>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</si>
  <si>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</si>
  <si>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</si>
  <si>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</si>
  <si>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</si>
  <si>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</si>
  <si>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</si>
  <si>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</si>
  <si>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</si>
  <si>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</si>
  <si>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</si>
  <si>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</si>
  <si>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</si>
  <si>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</si>
  <si>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</si>
  <si>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</si>
  <si>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</si>
  <si>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</si>
  <si>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</si>
  <si>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</si>
  <si>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</si>
  <si>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</si>
  <si>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</si>
  <si>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</si>
  <si>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</si>
  <si>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</si>
  <si>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</si>
  <si>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</si>
  <si>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</si>
  <si>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</si>
  <si>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</si>
  <si>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</si>
  <si>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</si>
  <si>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</si>
  <si>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</si>
  <si>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</si>
  <si>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</si>
  <si>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</si>
  <si>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</si>
  <si>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</si>
  <si>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</si>
  <si>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</si>
  <si>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</si>
  <si>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</si>
  <si>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</si>
  <si>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</si>
  <si>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</si>
  <si>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</si>
  <si>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</si>
  <si>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</si>
  <si>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</si>
  <si>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</si>
  <si>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</si>
  <si>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</si>
  <si>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</si>
  <si>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</si>
  <si>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</si>
  <si>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</si>
  <si>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</si>
  <si>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</si>
  <si>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</si>
  <si>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</si>
  <si>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</si>
  <si>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</si>
  <si>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</si>
  <si>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</si>
  <si>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</si>
  <si>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</si>
  <si>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</si>
  <si>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</si>
  <si>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</si>
  <si>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</si>
  <si>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</si>
  <si>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</si>
  <si>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</si>
  <si>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</si>
  <si>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</si>
  <si>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</si>
  <si>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</si>
  <si>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</si>
  <si>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</si>
  <si>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</si>
  <si>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</si>
  <si>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</si>
  <si>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</si>
  <si>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</si>
  <si>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</si>
  <si>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</si>
  <si>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</si>
  <si>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</si>
  <si>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</si>
  <si>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</si>
  <si>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</si>
  <si>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</si>
  <si>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</si>
  <si>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</si>
  <si>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</si>
  <si>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</si>
  <si>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</si>
  <si>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</si>
  <si>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</si>
  <si>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</si>
  <si>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</si>
  <si>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</si>
  <si>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</si>
  <si>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</si>
  <si>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</si>
  <si>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</si>
  <si>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</si>
  <si>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</si>
  <si>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</si>
  <si>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</si>
  <si>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</si>
  <si>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</si>
  <si>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</si>
  <si>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</si>
  <si>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</si>
  <si>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</si>
  <si>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</si>
  <si>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</si>
  <si>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</si>
  <si>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</si>
  <si>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</si>
  <si>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</si>
  <si>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</si>
  <si>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</si>
  <si>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</si>
  <si>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</si>
  <si>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</si>
  <si>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</si>
  <si>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</si>
  <si>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</si>
  <si>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</si>
  <si>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</si>
  <si>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</si>
  <si>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</si>
  <si>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</si>
  <si>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</si>
  <si>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</si>
  <si>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</si>
  <si>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</si>
  <si>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</si>
  <si>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</si>
  <si>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</si>
  <si>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</si>
  <si>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</si>
  <si>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</si>
  <si>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</si>
  <si>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</si>
  <si>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</si>
  <si>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</si>
  <si>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</si>
  <si>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</si>
  <si>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</si>
  <si>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</si>
  <si>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</si>
  <si>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</si>
  <si>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</si>
  <si>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</si>
  <si>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</si>
  <si>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</si>
  <si>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</si>
  <si>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</si>
  <si>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</si>
  <si>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</si>
  <si>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</si>
  <si>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</si>
  <si>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</si>
  <si>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</si>
  <si>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</si>
  <si>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</si>
  <si>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</si>
  <si>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</si>
  <si>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</si>
  <si>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</si>
  <si>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</si>
  <si>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</si>
  <si>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</si>
  <si>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</si>
  <si>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</si>
  <si>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</si>
  <si>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</si>
  <si>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</si>
  <si>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</si>
  <si>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</si>
  <si>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</si>
  <si>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</si>
  <si>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</si>
  <si>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</si>
  <si>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</si>
  <si>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</si>
  <si>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</si>
  <si>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</si>
  <si>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</si>
  <si>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</si>
  <si>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</si>
  <si>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</si>
  <si>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</si>
  <si>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</si>
  <si>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</si>
  <si>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</si>
  <si>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</si>
  <si>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</si>
  <si>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</si>
  <si>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</si>
  <si>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</si>
  <si>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</si>
  <si>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</si>
  <si>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</si>
  <si>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</si>
  <si>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</si>
  <si>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</si>
  <si>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</si>
  <si>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</si>
  <si>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</si>
  <si>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</si>
  <si>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</si>
  <si>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</si>
  <si>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</si>
  <si>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</si>
  <si>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</si>
  <si>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</si>
  <si>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</si>
  <si>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</si>
  <si>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</si>
  <si>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</si>
  <si>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</si>
  <si>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</si>
  <si>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</si>
  <si>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</si>
  <si>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</si>
  <si>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</si>
  <si>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</si>
  <si>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</si>
  <si>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</si>
  <si>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</si>
  <si>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</si>
  <si>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</si>
  <si>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</si>
  <si>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</si>
  <si>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</si>
  <si>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</si>
  <si>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</si>
  <si>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</si>
  <si>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</si>
  <si>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</si>
  <si>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</si>
  <si>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</si>
  <si>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</si>
  <si>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</si>
  <si>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</si>
  <si>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</si>
  <si>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</si>
  <si>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</si>
  <si>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</si>
  <si>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</si>
  <si>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</si>
  <si>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</si>
  <si>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</si>
  <si>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</si>
  <si>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</si>
  <si>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</si>
  <si>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</si>
  <si>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</si>
  <si>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</si>
  <si>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</si>
  <si>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</si>
  <si>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</si>
  <si>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</si>
  <si>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</si>
  <si>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</si>
  <si>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</si>
  <si>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</si>
  <si>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</si>
  <si>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</si>
  <si>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</si>
  <si>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</si>
  <si>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</si>
  <si>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</si>
  <si>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</si>
  <si>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</si>
  <si>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</si>
  <si>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</si>
  <si>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</si>
  <si>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</si>
  <si>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</si>
  <si>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</si>
  <si>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</si>
  <si>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</si>
  <si>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</si>
  <si>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</si>
  <si>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</si>
  <si>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</si>
  <si>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</si>
  <si>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</si>
  <si>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</si>
  <si>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</si>
  <si>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</si>
  <si>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</si>
  <si>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</si>
  <si>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</si>
  <si>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</si>
  <si>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</si>
  <si>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</si>
  <si>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</si>
  <si>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</si>
  <si>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</si>
  <si>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</si>
  <si>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</si>
  <si>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</si>
  <si>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</si>
  <si>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</si>
  <si>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</si>
  <si>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</si>
  <si>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</si>
  <si>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</si>
  <si>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</si>
  <si>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</si>
  <si>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</si>
  <si>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</si>
  <si>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</si>
  <si>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</si>
  <si>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</si>
  <si>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</si>
  <si>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</si>
  <si>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</si>
  <si>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</si>
  <si>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</si>
  <si>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</si>
  <si>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</si>
  <si>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</si>
  <si>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</si>
  <si>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</si>
  <si>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</si>
  <si>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</si>
  <si>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</si>
  <si>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</si>
  <si>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</si>
  <si>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</si>
  <si>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</si>
  <si>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</si>
  <si>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</si>
  <si>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</si>
  <si>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</si>
  <si>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</si>
  <si>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</si>
  <si>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</si>
  <si>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</si>
  <si>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</si>
  <si>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</si>
  <si>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</si>
  <si>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</si>
  <si>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</si>
  <si>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</si>
  <si>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</si>
  <si>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</si>
  <si>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</si>
  <si>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</si>
  <si>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</si>
  <si>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</si>
  <si>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</si>
  <si>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</si>
  <si>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</si>
  <si>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</si>
  <si>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</si>
  <si>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</si>
  <si>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</si>
  <si>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</si>
  <si>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</si>
  <si>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</si>
  <si>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</si>
  <si>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</si>
  <si>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</si>
  <si>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</si>
  <si>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</si>
  <si>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</si>
  <si>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</si>
  <si>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</si>
  <si>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</si>
  <si>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</si>
  <si>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</si>
  <si>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</si>
  <si>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</si>
  <si>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</si>
  <si>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</si>
  <si>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</si>
  <si>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</si>
  <si>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</si>
  <si>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</si>
  <si>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</si>
  <si>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</si>
  <si>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</si>
  <si>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</si>
  <si>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</si>
  <si>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</si>
  <si>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</si>
  <si>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</si>
  <si>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</si>
  <si>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</si>
  <si>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</si>
  <si>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</si>
  <si>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</si>
  <si>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</si>
  <si>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</si>
  <si>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</si>
  <si>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</si>
  <si>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</si>
  <si>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</si>
  <si>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</si>
  <si>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</si>
  <si>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</si>
  <si>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</si>
  <si>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</si>
  <si>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</si>
  <si>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</si>
  <si>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</si>
  <si>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</si>
  <si>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</si>
  <si>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</si>
  <si>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</si>
  <si>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</si>
  <si>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</si>
  <si>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</si>
  <si>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</si>
  <si>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</si>
  <si>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</si>
  <si>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</si>
  <si>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</si>
  <si>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</si>
  <si>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</si>
  <si>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</si>
  <si>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</si>
  <si>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</si>
  <si>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</si>
  <si>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</si>
  <si>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</si>
  <si>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</si>
  <si>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</si>
  <si>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</si>
  <si>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</si>
  <si>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</si>
  <si>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</si>
  <si>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</si>
  <si>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</si>
  <si>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</si>
  <si>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</si>
  <si>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</si>
  <si>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</si>
  <si>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</si>
  <si>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</si>
  <si>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</si>
  <si>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</si>
  <si>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</si>
  <si>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</si>
  <si>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</si>
  <si>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</si>
  <si>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</si>
  <si>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</si>
  <si>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</si>
  <si>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</si>
  <si>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</si>
  <si>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</si>
  <si>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</si>
  <si>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</si>
  <si>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</si>
  <si>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</si>
  <si>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</si>
  <si>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</si>
  <si>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</si>
  <si>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</si>
  <si>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</si>
  <si>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</si>
  <si>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</si>
  <si>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</si>
  <si>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</si>
  <si>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</si>
  <si>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</si>
  <si>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</si>
  <si>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</si>
  <si>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</si>
  <si>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</si>
  <si>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</si>
  <si>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</si>
  <si>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</si>
  <si>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</si>
  <si>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</si>
  <si>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</si>
  <si>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</si>
  <si>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</si>
  <si>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</si>
  <si>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</si>
  <si>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</si>
  <si>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</si>
  <si>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</si>
  <si>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</si>
  <si>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</si>
  <si>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</si>
  <si>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</si>
  <si>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</si>
  <si>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</si>
  <si>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</si>
  <si>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</si>
  <si>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</si>
  <si>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</si>
  <si>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</si>
  <si>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</si>
  <si>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</si>
  <si>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</si>
  <si>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</si>
  <si>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</si>
  <si>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</si>
  <si>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</si>
  <si>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</si>
  <si>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</si>
  <si>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</si>
  <si>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</si>
  <si>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</si>
  <si>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</si>
  <si>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</si>
  <si>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</si>
  <si>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</si>
  <si>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</si>
  <si>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</si>
  <si>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</si>
  <si>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</si>
  <si>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</si>
  <si>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</si>
  <si>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</si>
  <si>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</si>
  <si>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</si>
  <si>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</si>
  <si>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</si>
  <si>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</si>
  <si>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</si>
  <si>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</si>
  <si>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</si>
  <si>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</si>
  <si>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</si>
  <si>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</si>
  <si>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</si>
  <si>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</si>
  <si>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</si>
  <si>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</si>
  <si>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</si>
  <si>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</si>
  <si>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</si>
  <si>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</si>
  <si>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</si>
  <si>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</si>
  <si>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</si>
  <si>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</si>
  <si>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</si>
  <si>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</si>
  <si>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</si>
  <si>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</si>
  <si>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</si>
  <si>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</si>
  <si>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</si>
  <si>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</si>
  <si>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</si>
  <si>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</si>
  <si>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</si>
  <si>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</si>
  <si>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</si>
  <si>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</si>
  <si>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</si>
  <si>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</si>
  <si>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</si>
  <si>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</si>
  <si>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</si>
  <si>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</si>
  <si>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</si>
  <si>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</si>
  <si>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</si>
  <si>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</si>
  <si>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</si>
  <si>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</si>
  <si>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</si>
  <si>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</si>
  <si>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</si>
  <si>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</si>
  <si>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</si>
  <si>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</si>
  <si>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</si>
  <si>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</si>
  <si>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</si>
  <si>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</si>
  <si>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</si>
  <si>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</si>
  <si>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</si>
  <si>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</si>
  <si>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</si>
  <si>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</si>
  <si>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</si>
  <si>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</si>
  <si>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</si>
  <si>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</si>
  <si>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</si>
  <si>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</si>
  <si>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</si>
  <si>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</si>
  <si>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</si>
  <si>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</si>
  <si>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</si>
  <si>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</si>
  <si>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</si>
  <si>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</si>
  <si>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</si>
  <si>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</si>
  <si>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</si>
  <si>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</si>
  <si>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</si>
  <si>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</si>
  <si>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</si>
  <si>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</si>
  <si>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</si>
  <si>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</si>
  <si>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</si>
  <si>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</si>
  <si>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</si>
  <si>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</si>
  <si>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</si>
  <si>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</si>
  <si>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</si>
  <si>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</si>
  <si>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</si>
  <si>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</si>
  <si>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</si>
  <si>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</si>
  <si>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</si>
  <si>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</si>
  <si>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</si>
  <si>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</si>
  <si>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</si>
  <si>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</si>
  <si>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</si>
  <si>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</si>
  <si>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</si>
  <si>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</si>
  <si>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</si>
  <si>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</si>
  <si>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</si>
  <si>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</si>
  <si>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</si>
  <si>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</si>
  <si>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</si>
  <si>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</si>
  <si>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</si>
  <si>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</si>
  <si>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</si>
  <si>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</si>
  <si>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</si>
  <si>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</si>
  <si>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</si>
  <si>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</si>
  <si>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</si>
  <si>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</si>
  <si>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</si>
  <si>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</si>
  <si>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</si>
  <si>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</si>
  <si>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</si>
  <si>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</si>
  <si>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</si>
  <si>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</si>
  <si>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</si>
  <si>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</si>
  <si>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</si>
  <si>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</si>
  <si>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</si>
  <si>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</si>
  <si>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</si>
  <si>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</si>
  <si>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</si>
  <si>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</si>
  <si>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</si>
  <si>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</si>
  <si>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</si>
  <si>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</si>
  <si>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</si>
  <si>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</si>
  <si>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</si>
  <si>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</si>
  <si>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</si>
  <si>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</si>
  <si>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</si>
  <si>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</si>
  <si>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</si>
  <si>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</si>
  <si>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</si>
  <si>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</si>
  <si>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</si>
  <si>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</si>
  <si>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</si>
  <si>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</si>
  <si>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</si>
  <si>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</si>
  <si>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</si>
  <si>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</si>
  <si>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</si>
  <si>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</si>
  <si>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</si>
  <si>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</si>
  <si>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</si>
  <si>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</si>
  <si>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</si>
  <si>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</si>
  <si>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</si>
  <si>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</si>
  <si>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</si>
  <si>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</si>
  <si>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</si>
  <si>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</si>
  <si>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</si>
  <si>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</si>
  <si>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</si>
  <si>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</si>
  <si>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</si>
  <si>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</si>
  <si>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</si>
  <si>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</si>
  <si>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</si>
  <si>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</si>
  <si>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</si>
  <si>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</si>
  <si>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</si>
  <si>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</si>
  <si>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</si>
  <si>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</si>
  <si>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</si>
  <si>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</si>
  <si>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</si>
  <si>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</si>
  <si>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</si>
  <si>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</si>
  <si>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</si>
  <si>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</si>
  <si>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</si>
  <si>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</si>
  <si>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</si>
  <si>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</si>
  <si>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</si>
  <si>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</si>
  <si>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</si>
  <si>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</si>
  <si>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</si>
  <si>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</si>
  <si>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</si>
  <si>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</si>
  <si>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</si>
  <si>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</si>
  <si>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</si>
  <si>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</si>
  <si>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</si>
  <si>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</si>
  <si>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</si>
  <si>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</si>
  <si>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</si>
  <si>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</si>
  <si>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</si>
  <si>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</si>
  <si>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</si>
  <si>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</si>
  <si>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</si>
  <si>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</si>
  <si>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</si>
  <si>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</si>
  <si>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</si>
  <si>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</si>
  <si>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</si>
  <si>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</si>
  <si>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</si>
  <si>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</si>
  <si>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</si>
  <si>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</si>
  <si>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</si>
  <si>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</si>
  <si>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</si>
  <si>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</si>
  <si>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</si>
  <si>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</si>
  <si>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</si>
  <si>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</si>
  <si>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</si>
  <si>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</si>
  <si>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</si>
  <si>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</si>
  <si>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</si>
  <si>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</si>
  <si>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</si>
  <si>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</si>
  <si>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</si>
  <si>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</si>
  <si>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</si>
  <si>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</si>
  <si>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</si>
  <si>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</si>
  <si>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</si>
  <si>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</si>
  <si>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</si>
  <si>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</si>
  <si>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</si>
  <si>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</si>
  <si>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</si>
  <si>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</si>
  <si>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</si>
  <si>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</si>
  <si>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</si>
  <si>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</si>
  <si>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</si>
  <si>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</si>
  <si>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</si>
  <si>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</si>
  <si>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</si>
  <si>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</si>
  <si>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</si>
  <si>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</si>
  <si>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</si>
  <si>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</si>
  <si>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</si>
  <si>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</si>
  <si>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</si>
  <si>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</si>
  <si>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</si>
  <si>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</si>
  <si>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</si>
  <si>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</si>
  <si>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</si>
  <si>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</si>
  <si>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</si>
  <si>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</si>
  <si>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</si>
  <si>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</si>
  <si>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</si>
  <si>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</si>
  <si>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</si>
  <si>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</si>
  <si>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</si>
  <si>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</si>
  <si>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</si>
  <si>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</si>
  <si>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</si>
  <si>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</si>
  <si>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</si>
  <si>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</si>
  <si>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</si>
  <si>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</si>
  <si>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</si>
  <si>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</si>
  <si>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</si>
  <si>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</si>
  <si>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</si>
  <si>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</si>
  <si>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</si>
  <si>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</si>
  <si>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</si>
  <si>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</si>
  <si>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</si>
  <si>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</si>
  <si>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</si>
  <si>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</si>
  <si>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</si>
  <si>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</si>
  <si>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</si>
  <si>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</si>
  <si>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</si>
  <si>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</si>
  <si>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</si>
  <si>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</si>
  <si>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</si>
  <si>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</si>
  <si>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</si>
  <si>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</si>
  <si>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</si>
  <si>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</si>
  <si>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</si>
  <si>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</si>
  <si>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</si>
  <si>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</si>
  <si>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</si>
  <si>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</si>
  <si>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</si>
  <si>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</si>
  <si>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</si>
  <si>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</si>
  <si>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</si>
  <si>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</si>
  <si>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</si>
  <si>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</si>
  <si>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</si>
  <si>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</si>
  <si>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</si>
  <si>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</si>
  <si>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</si>
  <si>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</si>
  <si>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</si>
  <si>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</si>
  <si>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</si>
  <si>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</si>
  <si>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</si>
  <si>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</si>
  <si>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</si>
  <si>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</si>
  <si>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</si>
  <si>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</si>
  <si>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</si>
  <si>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</si>
  <si>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</si>
  <si>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</si>
  <si>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</si>
  <si>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</si>
  <si>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</si>
  <si>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</si>
  <si>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</si>
  <si>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</si>
  <si>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</si>
  <si>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</si>
  <si>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</si>
  <si>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</si>
  <si>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</si>
  <si>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</si>
  <si>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</si>
  <si>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</si>
  <si>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</si>
  <si>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</si>
  <si>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</si>
  <si>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</si>
  <si>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</si>
  <si>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</si>
  <si>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</si>
  <si>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</si>
  <si>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</si>
  <si>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</si>
  <si>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</si>
  <si>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</si>
  <si>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</si>
  <si>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</si>
  <si>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</si>
  <si>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</si>
  <si>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</si>
  <si>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</si>
  <si>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</si>
  <si>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</si>
  <si>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</si>
  <si>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</si>
  <si>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</si>
  <si>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</si>
  <si>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</si>
  <si>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</si>
  <si>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</si>
  <si>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</si>
  <si>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</si>
  <si>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</si>
  <si>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</si>
  <si>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</si>
  <si>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</si>
  <si>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</si>
  <si>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</si>
  <si>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</si>
  <si>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</si>
  <si>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</si>
  <si>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</si>
  <si>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</si>
  <si>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</si>
  <si>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</si>
  <si>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</si>
  <si>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</si>
  <si>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</si>
  <si>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</si>
  <si>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</si>
  <si>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</si>
  <si>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</si>
  <si>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</si>
  <si>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</si>
  <si>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</si>
  <si>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</si>
  <si>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</si>
  <si>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</si>
  <si>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</si>
  <si>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</si>
  <si>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</si>
  <si>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</si>
  <si>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</si>
  <si>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</si>
  <si>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</si>
  <si>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</si>
  <si>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</si>
  <si>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</si>
  <si>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</si>
  <si>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</si>
  <si>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</si>
  <si>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</si>
  <si>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</si>
  <si>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</si>
  <si>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</si>
  <si>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</si>
  <si>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</si>
  <si>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</si>
  <si>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</si>
  <si>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</si>
  <si>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</si>
  <si>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</si>
  <si>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</si>
  <si>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</si>
  <si>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</si>
  <si>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</si>
  <si>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</si>
  <si>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</si>
  <si>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</si>
  <si>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</si>
  <si>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</si>
  <si>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</si>
  <si>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</si>
  <si>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</si>
  <si>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</si>
  <si>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</si>
  <si>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</si>
  <si>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</si>
  <si>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</si>
  <si>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</si>
  <si>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</si>
  <si>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</si>
  <si>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</si>
  <si>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</si>
  <si>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</si>
  <si>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</si>
  <si>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</si>
  <si>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</si>
  <si>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</si>
  <si>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</si>
  <si>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</si>
  <si>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</si>
  <si>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</si>
  <si>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</si>
  <si>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</si>
  <si>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</si>
  <si>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</si>
  <si>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</si>
  <si>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</si>
  <si>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</si>
  <si>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</si>
  <si>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</si>
  <si>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</si>
  <si>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</si>
  <si>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</si>
  <si>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</si>
  <si>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</si>
  <si>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</si>
  <si>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</si>
  <si>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</si>
  <si>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</si>
  <si>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</si>
  <si>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</si>
  <si>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</si>
  <si>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</si>
  <si>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</si>
  <si>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</si>
  <si>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</si>
  <si>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</si>
  <si>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</si>
  <si>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</si>
  <si>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</si>
  <si>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</si>
  <si>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</si>
  <si>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</si>
  <si>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</si>
  <si>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</si>
  <si>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</si>
  <si>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</si>
  <si>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</si>
  <si>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</si>
  <si>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</si>
  <si>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</si>
  <si>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</si>
  <si>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</si>
  <si>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</si>
  <si>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</si>
  <si>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</si>
  <si>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</si>
  <si>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</si>
  <si>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</si>
  <si>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</si>
  <si>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</si>
  <si>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</si>
  <si>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</si>
  <si>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</si>
  <si>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</si>
  <si>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</si>
  <si>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</si>
  <si>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</si>
  <si>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</si>
  <si>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</si>
  <si>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</si>
  <si>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</si>
  <si>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</si>
  <si>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</si>
  <si>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</si>
  <si>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</si>
  <si>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</si>
  <si>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</si>
  <si>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</si>
  <si>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</si>
  <si>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</si>
  <si>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</si>
  <si>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</si>
  <si>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</si>
  <si>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</si>
  <si>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</si>
  <si>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</si>
  <si>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</si>
  <si>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</si>
  <si>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</si>
  <si>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</si>
  <si>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</si>
  <si>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</si>
  <si>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</si>
  <si>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</si>
  <si>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</si>
  <si>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</si>
  <si>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</si>
  <si>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</si>
  <si>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</si>
  <si>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</si>
  <si>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</si>
  <si>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</si>
  <si>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</si>
  <si>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</si>
  <si>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</si>
  <si>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</si>
  <si>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</si>
  <si>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</si>
  <si>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</si>
  <si>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</si>
  <si>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</si>
  <si>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</si>
  <si>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</si>
  <si>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</si>
  <si>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</si>
  <si>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</si>
  <si>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</si>
  <si>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</si>
  <si>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</si>
  <si>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</si>
  <si>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</si>
  <si>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</si>
  <si>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</si>
  <si>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</si>
  <si>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</si>
  <si>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</si>
  <si>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</si>
  <si>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</si>
  <si>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</si>
  <si>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</si>
  <si>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</si>
  <si>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</si>
  <si>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</si>
  <si>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</si>
  <si>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</si>
  <si>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</si>
  <si>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</si>
  <si>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</si>
  <si>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</si>
  <si>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</si>
  <si>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</si>
  <si>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</si>
  <si>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</si>
  <si>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</si>
  <si>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</si>
  <si>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</si>
  <si>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</si>
  <si>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</si>
  <si>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</si>
  <si>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</si>
  <si>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</si>
  <si>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</si>
  <si>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</si>
  <si>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</si>
  <si>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</si>
  <si>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</si>
  <si>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</si>
  <si>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</si>
  <si>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</si>
  <si>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</si>
  <si>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</si>
  <si>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</si>
  <si>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</si>
  <si>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</si>
  <si>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</si>
  <si>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</si>
  <si>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</si>
  <si>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</si>
  <si>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</si>
  <si>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</si>
  <si>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</si>
  <si>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</si>
  <si>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</si>
  <si>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</si>
  <si>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</si>
  <si>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</si>
  <si>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</si>
  <si>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</si>
  <si>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</si>
  <si>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</si>
  <si>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</si>
  <si>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</si>
  <si>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</si>
  <si>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</si>
  <si>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</si>
  <si>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</si>
  <si>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</si>
  <si>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</si>
  <si>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</si>
  <si>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</si>
  <si>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</si>
  <si>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</si>
  <si>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</si>
  <si>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</si>
  <si>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</si>
  <si>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</si>
  <si>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</si>
  <si>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</si>
  <si>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</si>
  <si>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</si>
  <si>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</si>
  <si>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</si>
  <si>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</si>
  <si>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</si>
  <si>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</si>
  <si>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</si>
  <si>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</si>
  <si>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</si>
  <si>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</si>
  <si>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</si>
  <si>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</si>
  <si>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</si>
  <si>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</si>
  <si>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</si>
  <si>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</si>
  <si>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</si>
  <si>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</si>
  <si>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</si>
  <si>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</si>
  <si>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</si>
  <si>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</si>
  <si>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</si>
  <si>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</si>
  <si>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</si>
  <si>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</si>
  <si>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</si>
  <si>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</si>
  <si>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</si>
  <si>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</si>
  <si>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</si>
  <si>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</si>
  <si>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</si>
  <si>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</si>
  <si>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</si>
  <si>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</si>
  <si>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</si>
  <si>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</si>
  <si>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</si>
  <si>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</si>
  <si>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</si>
  <si>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</si>
  <si>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</si>
  <si>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</si>
  <si>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</si>
  <si>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</si>
  <si>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</si>
  <si>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</si>
  <si>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</si>
  <si>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</si>
  <si>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</si>
  <si>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</si>
  <si>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</si>
  <si>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</si>
  <si>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</si>
  <si>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</si>
  <si>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</si>
  <si>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</si>
  <si>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</si>
  <si>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</si>
  <si>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</si>
  <si>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</si>
  <si>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</si>
  <si>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</si>
  <si>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</si>
  <si>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</si>
  <si>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</si>
  <si>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</si>
  <si>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</si>
  <si>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</si>
  <si>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</si>
  <si>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</si>
  <si>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</si>
  <si>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</si>
  <si>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</si>
  <si>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</si>
  <si>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</si>
  <si>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</si>
  <si>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</si>
  <si>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</si>
  <si>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</si>
  <si>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</si>
  <si>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</si>
  <si>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</si>
  <si>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</si>
  <si>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</si>
  <si>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</si>
  <si>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</si>
  <si>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</si>
  <si>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</si>
  <si>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</si>
  <si>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</si>
  <si>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</si>
  <si>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</si>
  <si>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</si>
  <si>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</si>
  <si>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</si>
  <si>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</si>
  <si>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</si>
  <si>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</si>
  <si>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</si>
  <si>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</si>
  <si>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</si>
  <si>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</si>
  <si>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</si>
  <si>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</si>
  <si>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</si>
  <si>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</si>
  <si>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</si>
  <si>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</si>
  <si>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</si>
  <si>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</si>
  <si>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</si>
  <si>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</si>
  <si>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</si>
  <si>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</si>
  <si>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</si>
  <si>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</si>
  <si>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</si>
  <si>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</si>
  <si>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</si>
  <si>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</si>
  <si>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</si>
  <si>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</si>
  <si>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</si>
  <si>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</si>
  <si>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</si>
  <si>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</si>
  <si>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</si>
  <si>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</si>
  <si>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</si>
  <si>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</si>
  <si>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</si>
  <si>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</si>
  <si>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</si>
  <si>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</si>
  <si>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</si>
  <si>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</si>
  <si>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</si>
  <si>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</si>
  <si>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</si>
  <si>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</si>
  <si>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</si>
  <si>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</si>
  <si>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</si>
  <si>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</si>
  <si>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</si>
  <si>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</si>
  <si>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</si>
  <si>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</si>
  <si>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</si>
  <si>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</si>
  <si>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</si>
  <si>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</si>
  <si>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</si>
  <si>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</si>
  <si>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</si>
  <si>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</si>
  <si>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</si>
  <si>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</si>
  <si>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</si>
  <si>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</si>
  <si>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</si>
  <si>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</si>
  <si>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</si>
  <si>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</si>
  <si>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</si>
  <si>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</si>
  <si>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</si>
  <si>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</si>
  <si>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</si>
  <si>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</si>
  <si>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</si>
  <si>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</si>
  <si>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</si>
  <si>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</si>
  <si>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</si>
  <si>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</si>
  <si>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</si>
  <si>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</si>
  <si>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</si>
  <si>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</si>
  <si>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</si>
  <si>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</si>
  <si>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</si>
  <si>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</si>
  <si>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</si>
  <si>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</si>
  <si>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</si>
  <si>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</si>
  <si>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</si>
  <si>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</si>
  <si>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</si>
  <si>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</si>
  <si>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</si>
  <si>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</si>
  <si>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</si>
  <si>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</si>
  <si>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</si>
  <si>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</si>
  <si>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</si>
  <si>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</si>
  <si>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</si>
  <si>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</si>
  <si>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</si>
  <si>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</si>
  <si>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</si>
  <si>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</si>
  <si>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</si>
  <si>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</si>
  <si>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</si>
  <si>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</si>
  <si>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</si>
  <si>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</si>
  <si>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</si>
  <si>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</si>
  <si>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</si>
  <si>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</si>
  <si>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</si>
  <si>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</si>
  <si>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</si>
  <si>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</si>
  <si>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</si>
  <si>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</si>
  <si>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</si>
  <si>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</si>
  <si>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</si>
  <si>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</si>
  <si>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</si>
  <si>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</si>
  <si>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</si>
  <si>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</si>
  <si>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</si>
  <si>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</si>
  <si>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</si>
  <si>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</si>
  <si>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</si>
  <si>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</si>
  <si>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</si>
  <si>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</si>
  <si>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</si>
  <si>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</si>
  <si>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</si>
  <si>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</si>
  <si>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</si>
  <si>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</si>
  <si>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</si>
  <si>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</si>
  <si>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</si>
  <si>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</si>
  <si>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</si>
  <si>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</si>
  <si>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</si>
  <si>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</si>
  <si>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</si>
  <si>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</si>
  <si>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</si>
  <si>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</si>
  <si>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</si>
  <si>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</si>
  <si>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</si>
  <si>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</si>
  <si>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</si>
  <si>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</si>
  <si>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</si>
  <si>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</si>
  <si>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</si>
  <si>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</si>
  <si>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</si>
  <si>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</si>
  <si>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</si>
  <si>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</si>
  <si>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</si>
  <si>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</si>
  <si>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</si>
  <si>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</si>
  <si>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</si>
  <si>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</si>
  <si>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</si>
  <si>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</si>
  <si>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</si>
  <si>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</si>
  <si>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</si>
  <si>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</si>
  <si>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</si>
  <si>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</si>
  <si>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</si>
  <si>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</si>
  <si>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</si>
  <si>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</si>
  <si>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</si>
  <si>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</si>
  <si>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</si>
  <si>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</si>
  <si>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</si>
  <si>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</si>
  <si>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</si>
  <si>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</si>
  <si>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</si>
  <si>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</si>
  <si>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</si>
  <si>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</si>
  <si>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</si>
  <si>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</si>
  <si>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</si>
  <si>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</si>
  <si>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</si>
  <si>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</si>
  <si>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</si>
  <si>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</si>
  <si>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</si>
  <si>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</si>
  <si>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</si>
  <si>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</si>
  <si>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</si>
  <si>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</si>
  <si>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</si>
  <si>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</si>
  <si>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</si>
  <si>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</si>
  <si>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</si>
  <si>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</si>
  <si>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</si>
  <si>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</si>
  <si>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</si>
  <si>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</si>
  <si>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</si>
  <si>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</si>
  <si>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</si>
  <si>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</si>
  <si>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</si>
  <si>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</si>
  <si>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</si>
  <si>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</si>
  <si>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</si>
  <si>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</si>
  <si>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</si>
  <si>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</si>
  <si>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</si>
  <si>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</si>
  <si>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</si>
  <si>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</si>
  <si>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</si>
  <si>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</si>
  <si>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</si>
  <si>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</si>
  <si>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</si>
  <si>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</si>
  <si>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</si>
  <si>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</si>
  <si>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</si>
  <si>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</si>
  <si>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</si>
  <si>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</si>
  <si>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</si>
  <si>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</si>
  <si>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</si>
  <si>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</si>
  <si>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</si>
  <si>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</si>
  <si>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</si>
  <si>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</si>
  <si>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</si>
  <si>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</si>
  <si>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</si>
  <si>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</si>
  <si>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</si>
  <si>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</si>
  <si>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</si>
  <si>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</si>
  <si>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</si>
  <si>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</si>
  <si>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</si>
  <si>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</si>
  <si>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</si>
  <si>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</si>
  <si>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</si>
  <si>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</si>
  <si>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</si>
  <si>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</si>
  <si>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</si>
  <si>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</si>
  <si>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</si>
  <si>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</si>
  <si>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</si>
  <si>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</si>
  <si>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</si>
  <si>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</si>
  <si>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</si>
  <si>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</si>
  <si>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</si>
  <si>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</si>
  <si>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</si>
  <si>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</si>
  <si>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</si>
  <si>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</si>
  <si>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</si>
  <si>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</si>
  <si>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</si>
  <si>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</si>
  <si>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</si>
  <si>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</si>
  <si>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</si>
  <si>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</si>
  <si>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</si>
  <si>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</si>
  <si>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</si>
  <si>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</si>
  <si>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</si>
  <si>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</si>
  <si>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</si>
  <si>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</si>
  <si>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</si>
  <si>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</si>
  <si>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</si>
  <si>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</si>
  <si>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</si>
  <si>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</si>
  <si>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</si>
  <si>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</si>
  <si>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</si>
  <si>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</si>
  <si>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</si>
  <si>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</si>
  <si>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</si>
  <si>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</si>
  <si>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</si>
  <si>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</si>
  <si>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</si>
  <si>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</si>
  <si>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</si>
  <si>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</si>
  <si>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</si>
  <si>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</si>
  <si>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</si>
  <si>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</si>
  <si>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</si>
  <si>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</si>
  <si>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</si>
  <si>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</si>
  <si>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</si>
  <si>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</si>
  <si>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</si>
  <si>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</si>
  <si>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</si>
  <si>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</si>
  <si>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</si>
  <si>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</si>
  <si>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</si>
  <si>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</si>
  <si>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</si>
  <si>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</si>
  <si>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</si>
  <si>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</si>
  <si>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</si>
  <si>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</si>
  <si>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</si>
  <si>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</si>
  <si>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</si>
  <si>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</si>
  <si>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</si>
  <si>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</si>
  <si>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</si>
  <si>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</si>
  <si>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</si>
  <si>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</si>
  <si>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</si>
  <si>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</si>
  <si>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</si>
  <si>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</si>
  <si>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</si>
  <si>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</si>
  <si>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</si>
  <si>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</si>
  <si>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</si>
  <si>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</si>
  <si>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</si>
  <si>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</si>
  <si>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</si>
  <si>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</si>
  <si>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</si>
  <si>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</si>
  <si>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</si>
  <si>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</si>
  <si>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</si>
  <si>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</si>
  <si>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</si>
  <si>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</si>
  <si>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</si>
  <si>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</si>
  <si>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</si>
  <si>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</si>
  <si>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</si>
  <si>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</si>
  <si>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</si>
  <si>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</si>
  <si>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</si>
  <si>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</si>
  <si>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</si>
  <si>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</si>
  <si>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</si>
  <si>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</si>
  <si>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</si>
  <si>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</si>
  <si>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</si>
  <si>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</si>
  <si>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</si>
  <si>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</si>
  <si>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</si>
  <si>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</si>
  <si>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</si>
  <si>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</si>
  <si>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</si>
  <si>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</si>
  <si>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</si>
  <si>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</si>
  <si>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</si>
  <si>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</si>
  <si>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</si>
  <si>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</si>
  <si>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</si>
  <si>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</si>
  <si>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</si>
  <si>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</si>
  <si>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</si>
  <si>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</si>
  <si>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</si>
  <si>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</si>
  <si>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</si>
  <si>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</si>
  <si>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</si>
  <si>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</si>
  <si>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</si>
  <si>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</si>
  <si>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</si>
  <si>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</si>
  <si>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</si>
  <si>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</si>
  <si>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</si>
  <si>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</si>
  <si>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</si>
  <si>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</si>
  <si>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</si>
  <si>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</si>
  <si>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</si>
  <si>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</si>
  <si>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</si>
  <si>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</si>
  <si>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</si>
  <si>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</si>
  <si>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</si>
  <si>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</si>
  <si>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</si>
  <si>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</si>
  <si>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</si>
  <si>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</si>
  <si>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</si>
  <si>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</si>
  <si>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</si>
  <si>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</si>
  <si>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</si>
  <si>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</si>
  <si>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</si>
  <si>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</si>
  <si>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</si>
  <si>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</si>
  <si>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</si>
  <si>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</si>
  <si>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</si>
  <si>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</si>
  <si>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</si>
  <si>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</si>
  <si>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</si>
  <si>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</si>
  <si>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</si>
  <si>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</si>
  <si>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</si>
  <si>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</si>
  <si>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</si>
  <si>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</si>
  <si>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</si>
  <si>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</si>
  <si>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</si>
  <si>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</si>
  <si>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</si>
  <si>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</si>
  <si>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</si>
  <si>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</si>
  <si>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</si>
  <si>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</si>
  <si>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</si>
  <si>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</si>
  <si>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</si>
  <si>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</si>
  <si>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</si>
  <si>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</si>
  <si>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</si>
  <si>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</si>
  <si>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</si>
  <si>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</si>
  <si>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</si>
  <si>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</si>
  <si>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</si>
  <si>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</si>
  <si>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</si>
  <si>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</si>
  <si>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</si>
  <si>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</si>
  <si>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</si>
  <si>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</si>
  <si>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</si>
  <si>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</si>
  <si>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</si>
  <si>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</si>
  <si>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</si>
  <si>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</si>
  <si>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</si>
  <si>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</si>
  <si>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</si>
  <si>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</si>
  <si>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</si>
  <si>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</si>
  <si>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</si>
  <si>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</si>
  <si>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</si>
  <si>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</si>
  <si>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</si>
  <si>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</si>
  <si>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</si>
  <si>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</si>
  <si>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</si>
  <si>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</si>
  <si>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</si>
  <si>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</si>
  <si>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</si>
  <si>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</si>
  <si>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</si>
  <si>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</si>
  <si>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</si>
  <si>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</si>
  <si>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</si>
  <si>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</si>
  <si>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</si>
  <si>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</si>
  <si>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</si>
  <si>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</si>
  <si>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</si>
  <si>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</si>
  <si>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</si>
  <si>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</si>
  <si>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</si>
  <si>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</si>
  <si>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</si>
  <si>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</si>
  <si>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</si>
  <si>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</si>
  <si>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</si>
  <si>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</si>
  <si>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</si>
  <si>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</si>
  <si>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</si>
  <si>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</si>
  <si>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</si>
  <si>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</si>
  <si>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</si>
  <si>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</si>
  <si>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</si>
  <si>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</si>
  <si>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</si>
  <si>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</si>
  <si>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</si>
  <si>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</si>
  <si>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</si>
  <si>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</si>
  <si>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</si>
  <si>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</si>
  <si>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</si>
  <si>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</si>
  <si>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</si>
  <si>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</si>
  <si>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</si>
  <si>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</si>
  <si>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</si>
  <si>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</si>
  <si>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</si>
  <si>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</si>
  <si>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</si>
  <si>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</si>
  <si>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</si>
  <si>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</si>
  <si>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</si>
  <si>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</si>
  <si>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</si>
  <si>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</si>
  <si>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</si>
  <si>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</si>
  <si>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</si>
  <si>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</si>
  <si>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</si>
  <si>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</si>
  <si>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</si>
  <si>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</si>
  <si>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</si>
  <si>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</si>
  <si>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</si>
  <si>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</si>
  <si>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</si>
  <si>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</si>
  <si>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</si>
  <si>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</si>
  <si>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</si>
  <si>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</si>
  <si>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</si>
  <si>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</si>
  <si>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</si>
  <si>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</si>
  <si>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</si>
  <si>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</si>
  <si>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</si>
  <si>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</si>
  <si>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</si>
  <si>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</si>
  <si>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</si>
  <si>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</si>
  <si>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</si>
  <si>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</si>
  <si>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</si>
  <si>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</si>
  <si>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</si>
  <si>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</si>
  <si>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</si>
  <si>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</si>
  <si>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</si>
  <si>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</si>
  <si>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</si>
  <si>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</si>
  <si>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</si>
  <si>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</si>
  <si>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</si>
  <si>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</si>
  <si>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</si>
  <si>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</si>
  <si>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</si>
  <si>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</si>
  <si>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</si>
  <si>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</si>
  <si>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</si>
  <si>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</si>
  <si>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</si>
  <si>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</si>
  <si>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</si>
  <si>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</si>
  <si>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</si>
  <si>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</si>
  <si>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</si>
  <si>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</si>
  <si>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</si>
  <si>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</si>
  <si>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</si>
  <si>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</si>
  <si>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</si>
  <si>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</si>
  <si>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</si>
  <si>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</si>
  <si>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</si>
  <si>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</si>
  <si>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</si>
  <si>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</si>
  <si>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</si>
  <si>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</si>
  <si>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</si>
  <si>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</si>
  <si>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</si>
  <si>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</si>
  <si>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</si>
  <si>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</si>
  <si>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</si>
  <si>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</si>
  <si>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</si>
  <si>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</si>
  <si>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</si>
  <si>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</si>
  <si>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</si>
  <si>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</si>
  <si>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</si>
  <si>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</si>
  <si>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</si>
  <si>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</si>
  <si>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</si>
  <si>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</si>
  <si>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</si>
  <si>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</si>
  <si>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</si>
  <si>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</si>
  <si>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</si>
  <si>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</si>
  <si>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</si>
  <si>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</si>
  <si>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</si>
  <si>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</si>
  <si>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</si>
  <si>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</si>
  <si>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</si>
  <si>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</si>
  <si>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</si>
  <si>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</si>
  <si>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</si>
  <si>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</si>
  <si>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</si>
  <si>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</si>
  <si>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</si>
  <si>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</si>
  <si>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</si>
  <si>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</si>
  <si>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</si>
  <si>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</si>
  <si>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</si>
  <si>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</si>
  <si>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</si>
  <si>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</si>
  <si>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</si>
  <si>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</si>
  <si>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</si>
  <si>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</si>
  <si>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</si>
  <si>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</si>
  <si>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</si>
  <si>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</si>
  <si>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</si>
  <si>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</si>
  <si>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</si>
  <si>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</si>
  <si>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</si>
  <si>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</si>
  <si>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</si>
  <si>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</si>
  <si>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</si>
  <si>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</si>
  <si>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</si>
  <si>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</si>
  <si>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</si>
  <si>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</si>
  <si>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</si>
  <si>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</si>
  <si>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</si>
  <si>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</si>
  <si>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</si>
  <si>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</si>
  <si>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</si>
  <si>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</si>
  <si>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</si>
  <si>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</si>
  <si>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</si>
  <si>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</si>
  <si>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</si>
  <si>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</si>
  <si>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</si>
  <si>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</si>
  <si>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</si>
  <si>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</si>
  <si>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</si>
  <si>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</si>
  <si>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</si>
  <si>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</si>
  <si>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</si>
  <si>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</si>
  <si>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</si>
  <si>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</si>
  <si>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</si>
  <si>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</si>
  <si>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</si>
  <si>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</si>
  <si>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</si>
  <si>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</si>
  <si>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</si>
  <si>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</si>
  <si>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</si>
  <si>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</si>
  <si>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</si>
  <si>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</si>
  <si>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</si>
  <si>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</si>
  <si>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</si>
  <si>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</si>
  <si>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</si>
  <si>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</si>
  <si>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</si>
  <si>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</si>
  <si>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</si>
  <si>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</si>
  <si>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</si>
  <si>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</si>
  <si>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</si>
  <si>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</si>
  <si>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</si>
  <si>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</si>
  <si>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</si>
  <si>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</si>
  <si>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</si>
  <si>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</si>
  <si>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</si>
  <si>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</si>
  <si>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</si>
  <si>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</si>
  <si>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</si>
  <si>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</si>
  <si>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</si>
  <si>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</si>
  <si>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</si>
  <si>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</si>
  <si>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</si>
  <si>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</si>
  <si>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</si>
  <si>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</si>
  <si>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</si>
  <si>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</si>
  <si>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</si>
  <si>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</si>
  <si>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</si>
  <si>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</si>
  <si>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</si>
  <si>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</si>
  <si>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</si>
  <si>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</si>
  <si>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</si>
  <si>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</si>
  <si>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</si>
  <si>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</si>
  <si>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</si>
  <si>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</si>
  <si>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</si>
  <si>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</si>
  <si>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</si>
  <si>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</si>
  <si>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</si>
  <si>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</si>
  <si>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</si>
  <si>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</si>
  <si>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</si>
  <si>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</si>
  <si>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</si>
  <si>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</si>
  <si>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</si>
  <si>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</si>
  <si>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</si>
  <si>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</si>
  <si>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</si>
  <si>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</si>
  <si>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</si>
  <si>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</si>
  <si>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</si>
  <si>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</si>
  <si>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</si>
  <si>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</si>
  <si>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</si>
  <si>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</si>
  <si>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</si>
  <si>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</si>
  <si>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</si>
  <si>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</si>
  <si>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</si>
  <si>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</si>
  <si>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</si>
  <si>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</si>
  <si>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</si>
  <si>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</si>
  <si>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</si>
  <si>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</si>
  <si>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</si>
  <si>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</si>
  <si>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</si>
  <si>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</si>
  <si>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</si>
  <si>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</si>
  <si>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</si>
  <si>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</si>
  <si>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</si>
  <si>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</si>
  <si>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</si>
  <si>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</si>
  <si>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</si>
  <si>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</si>
  <si>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</si>
  <si>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</si>
  <si>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</si>
  <si>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</si>
  <si>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</si>
  <si>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</si>
  <si>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</si>
  <si>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</si>
  <si>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</si>
  <si>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</si>
  <si>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</si>
  <si>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</si>
  <si>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</si>
  <si>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</si>
  <si>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</si>
  <si>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</si>
  <si>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</si>
  <si>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</si>
  <si>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</si>
  <si>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</si>
  <si>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</si>
  <si>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</si>
  <si>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</si>
  <si>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</si>
  <si>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</si>
  <si>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</si>
  <si>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</si>
  <si>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</si>
  <si>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</si>
  <si>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</si>
  <si>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</si>
  <si>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</si>
  <si>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</si>
  <si>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</si>
  <si>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</si>
  <si>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</si>
  <si>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</si>
  <si>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</si>
  <si>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</si>
  <si>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</si>
  <si>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</si>
  <si>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</si>
  <si>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</si>
  <si>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</si>
  <si>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</si>
  <si>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</si>
  <si>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</si>
  <si>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</si>
  <si>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</si>
  <si>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</si>
  <si>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</si>
  <si>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</si>
  <si>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</si>
  <si>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</si>
  <si>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</si>
  <si>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</si>
  <si>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</si>
  <si>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</si>
  <si>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</si>
  <si>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</si>
  <si>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</si>
  <si>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</si>
  <si>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</si>
  <si>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</si>
  <si>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</si>
  <si>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</si>
  <si>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</si>
  <si>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</si>
  <si>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</si>
  <si>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</si>
  <si>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</si>
  <si>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</si>
  <si>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</si>
  <si>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</si>
  <si>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</si>
  <si>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</si>
  <si>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</si>
  <si>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</si>
  <si>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</si>
  <si>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</si>
  <si>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</si>
  <si>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</si>
  <si>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</si>
  <si>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</si>
  <si>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</si>
  <si>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</si>
  <si>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</si>
  <si>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</si>
  <si>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</si>
  <si>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</si>
  <si>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</si>
  <si>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</si>
  <si>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</si>
  <si>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</si>
  <si>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</si>
  <si>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</si>
  <si>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</si>
  <si>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</si>
  <si>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</si>
  <si>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</si>
  <si>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</si>
  <si>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</si>
  <si>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</si>
  <si>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</si>
  <si>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</si>
  <si>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</si>
  <si>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</si>
  <si>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</si>
  <si>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</si>
  <si>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</si>
  <si>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</si>
  <si>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</si>
  <si>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</si>
  <si>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</si>
  <si>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</si>
  <si>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</si>
  <si>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</si>
  <si>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</si>
  <si>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</si>
  <si>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</si>
  <si>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</si>
  <si>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</si>
  <si>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</si>
  <si>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</si>
  <si>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</si>
  <si>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</si>
  <si>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</si>
  <si>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</si>
  <si>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</si>
  <si>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</si>
  <si>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</si>
  <si>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</si>
  <si>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</si>
  <si>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</si>
  <si>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</si>
  <si>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</si>
  <si>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</si>
  <si>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</si>
  <si>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</si>
  <si>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</si>
  <si>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</si>
  <si>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</si>
  <si>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</si>
  <si>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</si>
  <si>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</si>
  <si>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</si>
  <si>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</si>
  <si>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</si>
  <si>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</si>
  <si>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</si>
  <si>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</si>
  <si>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</si>
  <si>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</si>
  <si>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</si>
  <si>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</si>
  <si>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</si>
  <si>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</si>
  <si>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</si>
  <si>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</si>
  <si>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</si>
  <si>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</si>
  <si>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</si>
  <si>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</si>
  <si>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</si>
  <si>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</si>
  <si>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</si>
  <si>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</si>
  <si>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</si>
  <si>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</si>
  <si>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</si>
  <si>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</si>
  <si>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</si>
  <si>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</si>
  <si>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</si>
  <si>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</si>
  <si>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</si>
  <si>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</si>
  <si>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</si>
  <si>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</si>
  <si>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</si>
  <si>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</si>
  <si>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</si>
  <si>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</si>
  <si>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</si>
  <si>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</si>
  <si>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</si>
  <si>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</si>
  <si>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</si>
  <si>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</si>
  <si>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</si>
  <si>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</si>
  <si>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</si>
  <si>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</si>
  <si>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</si>
  <si>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</si>
  <si>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</si>
  <si>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</si>
  <si>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</si>
  <si>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</si>
  <si>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</si>
  <si>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</si>
  <si>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</si>
  <si>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</si>
  <si>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</si>
  <si>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</si>
  <si>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</si>
  <si>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</si>
  <si>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</si>
  <si>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</si>
  <si>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</si>
  <si>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</si>
  <si>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</si>
  <si>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</si>
  <si>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</si>
  <si>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</si>
  <si>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</si>
  <si>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</si>
  <si>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</si>
  <si>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</si>
  <si>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</si>
  <si>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</si>
  <si>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</si>
  <si>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</si>
  <si>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</si>
  <si>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</si>
  <si>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</si>
  <si>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</si>
  <si>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</si>
  <si>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</si>
  <si>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</si>
  <si>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</si>
  <si>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</si>
  <si>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</si>
  <si>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</si>
  <si>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</si>
  <si>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</si>
  <si>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</si>
  <si>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</si>
  <si>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</si>
  <si>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</si>
  <si>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</si>
  <si>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</si>
  <si>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</si>
  <si>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</si>
  <si>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</si>
  <si>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</si>
  <si>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</si>
  <si>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</si>
  <si>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</si>
  <si>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</si>
  <si>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</si>
  <si>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</si>
  <si>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</si>
  <si>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</si>
  <si>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</si>
  <si>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</si>
  <si>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</si>
  <si>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</si>
  <si>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</si>
  <si>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</si>
  <si>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</si>
  <si>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</si>
  <si>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</si>
  <si>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</si>
  <si>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</si>
  <si>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</si>
  <si>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</si>
  <si>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</si>
  <si>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</si>
  <si>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</si>
  <si>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</si>
  <si>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</si>
  <si>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</si>
  <si>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</si>
  <si>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</si>
  <si>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</si>
  <si>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</si>
  <si>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</si>
  <si>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</si>
  <si>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</si>
  <si>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</si>
  <si>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</si>
  <si>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</si>
  <si>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</si>
  <si>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</si>
  <si>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</si>
  <si>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</si>
  <si>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</si>
  <si>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</si>
  <si>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</si>
  <si>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</si>
  <si>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</si>
  <si>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</si>
  <si>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</si>
  <si>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</si>
  <si>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</si>
  <si>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</si>
  <si>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</si>
  <si>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</si>
  <si>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</si>
  <si>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</si>
  <si>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</si>
  <si>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</si>
  <si>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</si>
  <si>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</si>
  <si>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</si>
  <si>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</si>
  <si>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</si>
  <si>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</si>
  <si>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</si>
  <si>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</si>
  <si>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</si>
  <si>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</si>
  <si>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</si>
  <si>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</si>
  <si>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</si>
  <si>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</si>
  <si>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</si>
  <si>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</si>
  <si>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</si>
  <si>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</si>
  <si>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</si>
  <si>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</si>
  <si>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</si>
  <si>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</si>
  <si>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</si>
  <si>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</si>
  <si>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</si>
  <si>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</si>
  <si>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</si>
  <si>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</si>
  <si>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</si>
  <si>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</si>
  <si>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</si>
  <si>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</si>
  <si>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</si>
  <si>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</si>
  <si>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</si>
  <si>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</si>
  <si>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</si>
  <si>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</si>
  <si>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</si>
  <si>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</si>
  <si>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</si>
  <si>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</si>
  <si>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</si>
  <si>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</si>
  <si>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</si>
  <si>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</si>
  <si>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</si>
  <si>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</si>
  <si>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</si>
  <si>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</si>
  <si>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</si>
  <si>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</si>
  <si>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</si>
  <si>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</si>
  <si>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</si>
  <si>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</si>
  <si>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</si>
  <si>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</si>
  <si>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</si>
  <si>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</si>
  <si>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</si>
  <si>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</si>
  <si>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</si>
  <si>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</si>
  <si>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</si>
  <si>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</si>
  <si>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</si>
  <si>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</si>
  <si>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</si>
  <si>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</si>
  <si>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</si>
  <si>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</si>
  <si>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</si>
  <si>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</si>
  <si>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</si>
  <si>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</si>
  <si>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</si>
  <si>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</si>
  <si>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</si>
  <si>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</si>
  <si>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</si>
  <si>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</si>
  <si>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</si>
  <si>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</si>
  <si>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</si>
  <si>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</si>
  <si>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</si>
  <si>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</si>
  <si>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</si>
  <si>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</si>
  <si>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</si>
  <si>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</si>
  <si>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</si>
  <si>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</si>
  <si>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</si>
  <si>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</si>
  <si>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</si>
  <si>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</si>
  <si>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</si>
  <si>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</si>
  <si>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</si>
  <si>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</si>
  <si>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</si>
  <si>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</si>
  <si>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</si>
  <si>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</si>
  <si>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</si>
  <si>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</si>
  <si>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</si>
  <si>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</si>
  <si>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</si>
  <si>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</si>
  <si>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</si>
  <si>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</si>
  <si>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</si>
  <si>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</si>
  <si>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</si>
  <si>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</si>
  <si>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</si>
  <si>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</si>
  <si>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</si>
  <si>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</si>
  <si>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</si>
  <si>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</si>
  <si>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</si>
  <si>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</si>
  <si>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</si>
  <si>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</si>
  <si>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</si>
  <si>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</si>
  <si>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</si>
  <si>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</si>
  <si>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</si>
  <si>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</si>
  <si>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</si>
  <si>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</si>
  <si>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</si>
  <si>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PCM-20251006-00000607</t>
  </si>
  <si>
    <t xml:space="preserve">EM team need 80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</si>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</sst>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273.42379548610916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0.11273067129513947</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45936.372221412035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45936.372221412035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45936.372221412035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45936.372221412035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45936.372221412035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45936.372221412035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45936.372221412035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45936.372221412035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45936.372221412035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45936.372221412035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45936.372221412035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45936.372221412035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45936.372221412035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45936.372221412035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45936.372221412035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45936.372221412035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45936.372221412035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45936.372221412035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45936.372221412035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45936.372221412035</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6856E67A-CECB-455F-9649-A41B45A5CCE2}"/>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244.7204390046245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129.64513807870389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111.37238344907382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0.94010335647908505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2.4142708331055474E-2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45936.372221412035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45936.372221412035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45936.372221412035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45936.372221412035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45936.372221412035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45936.372221412035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45936.372221412035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45936.372221412035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45936.372221412035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45936.372221412035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45936.372221412035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45936.372221412035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45936.372221412035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45936.372221412035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45936.372221412035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45936.372221412035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45936.372221412035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45936.372221412035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45936.372221412035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45936.372221412035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45936.372221412035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45936.372221412035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45936.372221412035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45936.372221412035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45936.372221412035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45936.372221412035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45936.372221412035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45936.372221412035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45936.372221412035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45936.372221412035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45936.372221412035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45936.372221412035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45936.372221412035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45936.372221412035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45936.372221412035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45936.372221412035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45936.372221412035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45936.372221412035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45936.372221412035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45936.372221412035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45936.372221412035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45936.372221412035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45936.372221412035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45936.372221412035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45936.372221412035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45936.372221412035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45936.372221412035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45936.372221412035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45936.372221412035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45936.372221412035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45936.372221412035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45936.372221412035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45936.372221412035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45936.372221412035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45936.372221412035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45936.372221412035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45936.372221412035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45936.372221412035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45936.372221412035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45936.372221412035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45936.372221412035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45936.372221412035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45936.372221412035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45936.372221412035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45936.372221412035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45936.372221412035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45936.372221412035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45936.372221412035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45936.372221412035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45936.372221412035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45936.372221412035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45936.372221412035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45936.372221412035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45936.372221412035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45936.372221412035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45936.372221412035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45936.372221412035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45936.372221412035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45936.372221412035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45936.372221412035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45936.372221412035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45936.372221412035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45936.372221412035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45936.372221412035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45936.372221412035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45936.372221412035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45936.372221412035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45936.372221412035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45936.372221412035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45936.372221412035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45936.372221412035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45936.372221412035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45936.372221412035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45936.372221412035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45936.372221412035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45936.372221412035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45936.372221412035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45936.372221412035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45936.372221412035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45936.372221412035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45936.372221412035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45936.372221412035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45936.372221412035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45936.372221412035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45936.372221412035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45936.372221412035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45936.372221412035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45936.372221412035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45936.372221412035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45936.372221412035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45936.372221412035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45936.372221412035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45936.372221412035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45936.372221412035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45936.372221412035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45936.372221412035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45936.372221412035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45936.372221412035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45936.372221412035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45936.372221412035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45936.372221412035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45936.372221412035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45936.372221412035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45936.372221412035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45936.372221412035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45936.372221412035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45936.372221412035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45936.372221412035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45936.372221412035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45936.372221412035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45936.372221412035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45936.372221412035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45936.372221412035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45936.372221412035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45936.372221412035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45936.372221412035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45936.372221412035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45936.372221412035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45936.372221412035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45936.372221412035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45936.372221412035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45936.372221412035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45936.372221412035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45936.372221412035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45936.372221412035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45936.372221412035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45936.372221412035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45936.372221412035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45936.372221412035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45936.372221412035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45936.372221412035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45936.372221412035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45936.372221412035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45936.372221412035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45936.372221412035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45936.372221412035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45936.372221412035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45936.372221412035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45936.372221412035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45936.372221412035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45936.372221412035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45936.372221412035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45936.372221412035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45936.372221412035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45936.372221412035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45936.372221412035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45936.372221412035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45936.372221412035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45936.372221412035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45936.372221412035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45936.372221412035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45936.372221412035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45936.372221412035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45936.372221412035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45936.372221412035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45936.372221412035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45936.372221412035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45936.372221412035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45936.372221412035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45936.372221412035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45936.372221412035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45936.372221412035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45936.372221412035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45936.372221412035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45936.372221412035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45936.372221412035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45936.372221412035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45936.372221412035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45936.372221412035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45936.372221412035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45936.372221412035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45936.372221412035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45936.372221412035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45936.372221412035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45936.372221412035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45936.372221412035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45936.372221412035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45936.372221412035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45936.372221412035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45936.372221412035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45936.372221412035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45936.372221412035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45936.372221412035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45936.372221412035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45936.372221412035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45936.372221412035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45936.372221412035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45936.372221412035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45936.372221412035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45936.372221412035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45936.372221412035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45936.372221412035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45936.372221412035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45936.372221412035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45936.372221412035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45936.372221412035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45936.372221412035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45936.372221412035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45936.372221412035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45936.372221412035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45936.372221412035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45936.372221412035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45936.372221412035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45936.372221412035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45936.372221412035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45936.372221412035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45936.372221412035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45936.372221412035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45936.372221412035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45936.372221412035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45936.372221412035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45936.372221412035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45936.372221412035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45936.372221412035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45936.372221412035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45936.372221412035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45936.372221412035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45936.372221412035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45936.372221412035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45936.372221412035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45936.372221412035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45936.372221412035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45936.372221412035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45936.372221412035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45936.372221412035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45936.372221412035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45936.372221412035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45936.372221412035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45936.372221412035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45936.372221412035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45936.372221412035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45936.372221412035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45936.372221412035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45936.372221412035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45936.372221412035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45936.372221412035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45936.372221412035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45936.372221412035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45936.372221412035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45936.372221412035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45936.372221412035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45936.372221412035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45936.372221412035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45936.372221412035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45936.372221412035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45936.372221412035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45936.372221412035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45936.372221412035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45936.372221412035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45936.372221412035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45936.372221412035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45936.372221412035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45936.372221412035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45936.372221412035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45936.372221412035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45936.372221412035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45936.372221412035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45936.372221412035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45936.372221412035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45936.372221412035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45936.372221412035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45936.372221412035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45936.372221412035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45936.372221412035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45936.372221412035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45936.372221412035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45936.372221412035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45936.372221412035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45936.372221412035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45936.372221412035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45936.372221412035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45936.372221412035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45936.372221412035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45936.372221412035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45936.372221412035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45936.372221412035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45936.372221412035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45936.372221412035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45936.372221412035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45936.372221412035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45936.372221412035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45936.372221412035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45936.372221412035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45936.372221412035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45936.372221412035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45936.372221412035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45936.372221412035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45936.372221412035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45936.372221412035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45936.372221412035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45936.372221412035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45936.372221412035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45936.372221412035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45936.372221412035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45936.372221412035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45936.372221412035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45936.372221412035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45936.372221412035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45936.372221412035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45936.372221412035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45936.372221412035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45936.372221412035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45936.372221412035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45936.372221412035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45936.372221412035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45936.372221412035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45936.372221412035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45936.372221412035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45936.372221412035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45936.372221412035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45936.372221412035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45936.372221412035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45936.372221412035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45936.372221412035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45936.372221412035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45936.372221412035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45936.372221412035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45936.372221412035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45936.372221412035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45936.372221412035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45936.372221412035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45936.372221412035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45936.372221412035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45936.372221412035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45936.372221412035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45936.372221412035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45936.372221412035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45936.372221412035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45936.372221412035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45936.372221412035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45936.372221412035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45936.372221412035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45936.372221412035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45936.372221412035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45936.372221412035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45936.372221412035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45936.372221412035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45936.372221412035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45936.372221412035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45936.372221412035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45936.372221412035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45936.372221412035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45936.372221412035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45936.372221412035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45936.372221412035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45936.372221412035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45936.372221412035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45936.372221412035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45936.372221412035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45936.372221412035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45936.372221412035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45936.372221412035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45936.372221412035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45936.372221412035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45936.372221412035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45936.372221412035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45936.372221412035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45936.372221412035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45936.372221412035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45936.372221412035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45936.372221412035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45936.372221412035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45936.372221412035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45936.372221412035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45936.372221412035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45936.372221412035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45936.372221412035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45936.372221412035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45936.372221412035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45936.372221412035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45936.372221412035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45936.372221412035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45936.372221412035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45936.372221412035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45936.372221412035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45936.372221412035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45936.372221412035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45936.372221412035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45936.372221412035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45936.372221412035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45936.372221412035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45936.372221412035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45936.372221412035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45936.372221412035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45936.372221412035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45936.372221412035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45936.372221412035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45936.372221412035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45936.372221412035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45936.372221412035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45936.372221412035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45936.372221412035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45936.372221412035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45936.372221412035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45936.372221412035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45936.372221412035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45936.372221412035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45936.372221412035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45936.372221412035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45936.372221412035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45936.372221412035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45936.372221412035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45936.372221412035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45936.372221412035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45936.372221412035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45936.372221412035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45936.372221412035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45936.372221412035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45936.372221412035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45936.372221412035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45936.372221412035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45936.372221412035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45936.372221412035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45936.372221412035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45936.372221412035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45936.372221412035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45936.372221412035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45936.372221412035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45936.372221412035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45936.372221412035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45936.372221412035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45936.372221412035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45936.372221412035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45936.372221412035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45936.372221412035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45936.372221412035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45936.372221412035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45936.372221412035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45936.372221412035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45936.372221412035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45936.372221412035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45936.372221412035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45936.372221412035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45936.372221412035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45936.372221412035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45936.372221412035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45936.372221412035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45936.372221412035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45936.372221412035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45936.372221412035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45936.372221412035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45936.372221412035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45936.372221412035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45936.372221412035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45936.372221412035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45936.372221412035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45936.372221412035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45936.372221412035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45936.372221412035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45936.372221412035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45936.372221412035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45936.372221412035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45936.372221412035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45936.372221412035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45936.372221412035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45936.372221412035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45936.372221412035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45936.372221412035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45936.372221412035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45936.372221412035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45936.372221412035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45936.372221412035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45936.372221412035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45936.372221412035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45936.372221412035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45936.372221412035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45936.372221412035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45936.372221412035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45936.372221412035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45936.372221412035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45936.372221412035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45936.372221412035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45936.372221412035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45936.372221412035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45936.372221412035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45936.372221412035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45936.372221412035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45936.372221412035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45936.372221412035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45936.372221412035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45936.372221412035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45936.372221412035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45936.372221412035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45936.372221412035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45936.372221412035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45936.372221412035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45936.372221412035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45936.372221412035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45936.372221412035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45936.372221412035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45936.372221412035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45936.372221412035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45936.372221412035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45936.372221412035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45936.372221412035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45936.372221412035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45936.372221412035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45936.372221412035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45936.372221412035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45936.372221412035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45936.372221412035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45936.372221412035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45936.372221412035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45936.372221412035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45936.372221412035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45936.372221412035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45936.372221412035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45936.372221412035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45936.372221412035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45936.372221412035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45936.372221412035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45936.372221412035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45936.372221412035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45936.372221412035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45936.372221412035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45936.372221412035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45936.372221412035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45936.372221412035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45936.372221412035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45936.372221412035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45936.372221412035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45936.372221412035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45936.372221412035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45936.372221412035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45936.372221412035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45936.372221412035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45936.372221412035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45936.372221412035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45936.372221412035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45936.372221412035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45936.372221412035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45936.372221412035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45936.372221412035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45936.372221412035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45936.372221412035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45936.372221412035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45936.372221412035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45936.372221412035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45936.372221412035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45936.372221412035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45936.372221412035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45936.372221412035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45936.372221412035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45936.372221412035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45936.372221412035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45936.372221412035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45936.372221412035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45936.372221412035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45936.372221412035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45936.372221412035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45936.372221412035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45936.372221412035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45936.372221412035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45936.372221412035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45936.372221412035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45936.372221412035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45936.372221412035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45936.372221412035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45936.372221412035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45936.372221412035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45936.372221412035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45936.372221412035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45936.372221412035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45936.372221412035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45936.372221412035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45936.372221412035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45936.372221412035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45936.372221412035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45936.372221412035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45936.372221412035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45936.372221412035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45936.372221412035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45936.372221412035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45936.372221412035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45936.372221412035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45936.372221412035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45936.372221412035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45936.372221412035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45936.372221412035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45936.372221412035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45936.372221412035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45936.372221412035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45936.372221412035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45936.372221412035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45936.372221412035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45936.372221412035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45936.372221412035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45936.372221412035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45936.372221412035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45936.372221412035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45936.372221412035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45936.372221412035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45936.372221412035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45936.372221412035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45936.372221412035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45936.372221412035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45936.372221412035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45936.372221412035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45936.372221412035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45936.372221412035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45936.372221412035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45936.372221412035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45936.372221412035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45936.372221412035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45936.372221412035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45936.372221412035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45936.372221412035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45936.372221412035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45936.372221412035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45936.372221412035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45936.372221412035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45936.372221412035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45936.372221412035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45936.372221412035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45936.372221412035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45936.372221412035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45936.372221412035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45936.372221412035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45936.372221412035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45936.372221412035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45936.372221412035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45936.372221412035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45936.372221412035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45936.372221412035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45936.372221412035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45936.372221412035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45936.372221412035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45936.372221412035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45936.372221412035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45936.372221412035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45936.372221412035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45936.372221412035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45936.372221412035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45936.372221412035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45936.372221412035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45936.372221412035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45936.372221412035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45936.372221412035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45936.372221412035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45936.372221412035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45936.372221412035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45936.372221412035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45936.372221412035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45936.372221412035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45936.372221412035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45936.372221412035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45936.372221412035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45936.372221412035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45936.372221412035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45936.372221412035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45936.372221412035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45936.372221412035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45936.372221412035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45936.372221412035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45936.372221412035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45936.372221412035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45936.372221412035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45936.372221412035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45936.372221412035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45936.372221412035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45936.372221412035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45936.372221412035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45936.372221412035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45936.372221412035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45936.372221412035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45936.372221412035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45936.372221412035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45936.372221412035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45936.372221412035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45936.372221412035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45936.372221412035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45936.372221412035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45936.372221412035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45936.372221412035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45936.372221412035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45936.372221412035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45936.372221412035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45936.372221412035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45936.372221412035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45936.372221412035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45936.372221412035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45936.372221412035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45936.372221412035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45936.372221412035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45936.372221412035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45936.372221412035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45936.372221412035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45936.372221412035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45936.372221412035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45936.372221412035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45936.372221412035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45936.372221412035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45936.372221412035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45936.372221412035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45936.372221412035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45936.372221412035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45936.372221412035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45936.372221412035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45936.372221412035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45936.372221412035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45936.372221412035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45936.372221412035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45936.372221412035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45936.372221412035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45936.372221412035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45936.372221412035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45936.372221412035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45936.372221412035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45936.372221412035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45936.372221412035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45936.372221412035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45936.372221412035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45936.372221412035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45936.372221412035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45936.372221412035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45936.372221412035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45936.372221412035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45936.372221412035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45936.372221412035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45936.372221412035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45936.372221412035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45936.372221412035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45936.372221412035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45936.372221412035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45936.372221412035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45936.372221412035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45936.372221412035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45936.372221412035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45936.372221412035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45936.372221412035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45936.372221412035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45936.372221412035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45936.372221412035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45936.372221412035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45936.372221412035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45936.372221412035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45936.372221412035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45936.372221412035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45936.372221412035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45936.372221412035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45936.372221412035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45936.372221412035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45936.372221412035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45936.372221412035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45936.372221412035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45936.372221412035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45936.372221412035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45936.372221412035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45936.372221412035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45936.372221412035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45936.372221412035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45936.372221412035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45936.372221412035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45936.372221412035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45936.372221412035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45936.372221412035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45936.372221412035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45936.372221412035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45936.372221412035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45936.372221412035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45936.372221412035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45936.372221412035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45936.372221412035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45936.372221412035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45936.372221412035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45936.372221412035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45936.372221412035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45936.372221412035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45936.372221412035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45936.372221412035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45936.372221412035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45936.372221412035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45936.372221412035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45936.372221412035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45936.372221412035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45936.372221412035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45936.372221412035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45936.372221412035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45936.372221412035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45936.372221412035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45936.372221412035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45936.372221412035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45936.372221412035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45936.372221412035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45936.372221412035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45936.372221412035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45936.372221412035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45936.372221412035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45936.372221412035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45936.372221412035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45936.372221412035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45936.372221412035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45936.372221412035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45936.372221412035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45936.372221412035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45936.372221412035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45936.372221412035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45936.372221412035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45936.372221412035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45936.372221412035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45936.372221412035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45936.372221412035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45936.372221412035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45936.372221412035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45936.372221412035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45936.372221412035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45936.372221412035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45936.372221412035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45936.372221412035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45936.372221412035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45936.372221412035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45936.372221412035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45936.372221412035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45936.372221412035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45936.372221412035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45936.372221412035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45936.372221412035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45936.372221412035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45936.372221412035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45936.372221412035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45936.372221412035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45936.372221412035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45936.372221412035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45936.372221412035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45936.372221412035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45936.372221412035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45936.372221412035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45936.372221412035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45936.372221412035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45936.372221412035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45936.372221412035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45936.372221412035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45936.372221412035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45936.372221412035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45936.372221412035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45936.372221412035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45936.372221412035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45936.372221412035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45936.372221412035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45936.372221412035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45936.372221412035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45936.372221412035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45936.372221412035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45936.372221412035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45936.372221412035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45936.372221412035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45936.372221412035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45936.372221412035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45936.372221412035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45936.372221412035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45936.372221412035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45936.372221412035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45936.372221412035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45936.372221412035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45936.372221412035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45936.372221412035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45936.372221412035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45936.372221412035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45936.372221412035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45936.372221412035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45936.372221412035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45936.372221412035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45936.372221412035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45936.372221412035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45936.372221412035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45936.372221412035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45936.372221412035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45936.372221412035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45936.372221412035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45936.372221412035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45936.372221412035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45936.372221412035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45936.372221412035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45936.372221412035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45936.372221412035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45936.372221412035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45936.372221412035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45936.372221412035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45936.372221412035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45936.372221412035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45936.372221412035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45936.372221412035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45936.372221412035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45936.372221412035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45936.372221412035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45936.372221412035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45936.372221412035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45936.372221412035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45936.372221412035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45936.372221412035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45936.372221412035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45936.372221412035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45936.372221412035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45936.372221412035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45936.372221412035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45936.372221412035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45936.372221412035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45936.372221412035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45936.372221412035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45936.372221412035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45936.372221412035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45936.372221412035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45936.372221412035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45936.372221412035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45936.372221412035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45936.372221412035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45936.372221412035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45936.372221412035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45936.372221412035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45936.372221412035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45936.372221412035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45936.372221412035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45936.372221412035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45936.372221412035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45936.372221412035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45936.372221412035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45936.372221412035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45936.372221412035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45936.372221412035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45936.372221412035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45936.372221412035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45936.372221412035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45936.372221412035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45936.372221412035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45936.372221412035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45936.372221412035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45936.372221412035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45936.372221412035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45936.372221412035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45936.372221412035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45936.372221412035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45936.372221412035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45936.372221412035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45936.372221412035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45936.372221412035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45936.372221412035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45936.372221412035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45936.372221412035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45936.372221412035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45936.372221412035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45936.372221412035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45936.372221412035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45936.372221412035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45936.372221412035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45936.372221412035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45936.372221412035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45936.372221412035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45936.372221412035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45936.372221412035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45936.372221412035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45936.372221412035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45936.372221412035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45936.372221412035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45936.372221412035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45936.372221412035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45936.372221412035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45936.372221412035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45936.372221412035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45936.372221412035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45936.372221412035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45936.372221412035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45936.372221412035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45936.372221412035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45936.372221412035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45936.372221412035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45936.372221412035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45936.372221412035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45936.372221412035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45936.372221412035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45936.372221412035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45936.372221412035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45936.372221412035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45936.372221412035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45936.372221412035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45936.372221412035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45936.372221412035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45936.372221412035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45936.372221412035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45936.372221412035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45936.372221412035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45936.372221412035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45936.372221412035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45936.372221412035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45936.372221412035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45936.372221412035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45936.372221412035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45936.372221412035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45936.372221412035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45936.372221412035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45936.372221412035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45936.372221412035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45936.372221412035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45936.372221412035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45936.372221412035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45936.372221412035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45936.372221412035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45936.372221412035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45936.372221412035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45936.372221412035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45936.372221412035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45936.372221412035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45936.372221412035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45936.372221412035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45936.372221412035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45936.372221412035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45936.372221412035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45936.372221412035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45936.372221412035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45936.372221412035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45936.372221412035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45936.372221412035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45936.372221412035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45936.372221412035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45936.372221412035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45936.372221412035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45936.372221412035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45936.372221412035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45936.372221412035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45936.372221412035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45936.372221412035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45936.372221412035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45936.372221412035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45936.372221412035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45936.372221412035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45936.372221412035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45936.372221412035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45936.372221412035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45936.372221412035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45936.372221412035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45936.372221412035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45936.372221412035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45936.372221412035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45936.372221412035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45936.372221412035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45936.372221412035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45936.372221412035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45936.372221412035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45936.372221412035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45936.372221412035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45936.372221412035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45936.372221412035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45936.372221412035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45936.372221412035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45936.372221412035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45936.372221412035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45936.372221412035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45936.372221412035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45936.372221412035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45936.372221412035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45936.372221412035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45936.372221412035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45936.372221412035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45936.372221412035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45936.372221412035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45936.372221412035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45936.372221412035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45936.372221412035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45936.372221412035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45936.372221412035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45936.372221412035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45936.372221412035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45936.372221412035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45936.372221412035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45936.372221412035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45936.372221412035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45936.372221412035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45936.372221412035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45936.372221412035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45936.372221412035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45936.372221412035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45936.372221412035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45936.372221412035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45936.372221412035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45936.372221412035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45936.372221412035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45936.372221412035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45936.372221412035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45936.372221412035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45936.372221412035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45936.372221412035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45936.372221412035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45936.372221412035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45936.372221412035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45936.372221412035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45936.372221412035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45936.372221412035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45936.372221412035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45936.372221412035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45936.372221412035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45936.372221412035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45936.372221412035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45936.372221412035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45936.372221412035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45936.372221412035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45936.372221412035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45936.372221412035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45936.372221412035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45936.372221412035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45936.372221412035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45936.372221412035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45936.372221412035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45936.372221412035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45936.372221412035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45936.372221412035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45936.372221412035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45936.372221412035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45936.372221412035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45936.372221412035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45936.372221412035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45936.372221412035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45936.372221412035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45936.372221412035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45936.372221412035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45936.372221412035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45936.372221412035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45936.372221412035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45936.372221412035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45936.372221412035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45936.372221412035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45936.372221412035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45936.372221412035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45936.372221412035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45936.372221412035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45936.372221412035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45936.372221412035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45936.372221412035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45936.372221412035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45936.372221412035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45936.372221412035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45936.372221412035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45936.372221412035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45936.372221412035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45936.372221412035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45936.372221412035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45936.372221412035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45936.372221412035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45936.372221412035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45936.372221412035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45936.372221412035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45936.372221412035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45936.372221412035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45936.372221412035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45936.372221412035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45936.372221412035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45936.372221412035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45936.372221412035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45936.372221412035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45936.372221412035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45936.372221412035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45936.372221412035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45936.372221412035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45936.372221412035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45936.372221412035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45936.372221412035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45936.372221412035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45936.372221412035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45936.372221412035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45936.372221412035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45936.372221412035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45936.372221412035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45936.372221412035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45936.372221412035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45936.372221412035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45936.372221412035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45936.372221412035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45936.372221412035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45936.372221412035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45936.372221412035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45936.372221412035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45936.372221412035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45936.372221412035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45936.372221412035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45936.372221412035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45936.372221412035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45936.372221412035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45936.372221412035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45936.372221412035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45936.372221412035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45936.372221412035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45936.372221412035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45936.372221412035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45936.372221412035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45936.372221412035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45936.372221412035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45936.372221412035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45936.372221412035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45936.372221412035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45936.372221412035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45936.372221412035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45936.372221412035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45936.372221412035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45936.372221412035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45936.372221412035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45936.372221412035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45936.372221412035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45936.372221412035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45936.372221412035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45936.372221412035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45936.372221412035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45936.372221412035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45936.372221412035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45936.372221412035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45936.372221412035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45936.372221412035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45936.372221412035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45936.372221412035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45936.372221412035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45936.372221412035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45936.372221412035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45936.372221412035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45936.372221412035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45936.372221412035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45936.372221412035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45936.372221412035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45936.372221412035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45936.372221412035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45936.372221412035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45936.372221412035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45936.372221412035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45936.372221412035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45936.372221412035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45936.372221412035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45936.372221412035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45936.372221412035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45936.372221412035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45936.372221412035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45936.372221412035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45936.372221412035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45936.372221412035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45936.372221412035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45936.372221412035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45936.372221412035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45936.372221412035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45936.372221412035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45936.372221412035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45936.372221412035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45936.372221412035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45936.372221412035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45936.372221412035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45936.372221412035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45936.372221412035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45936.372221412035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45936.372221412035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45936.372221412035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45936.372221412035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45936.372221412035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45936.372221412035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45936.372221412035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45936.372221412035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45936.372221412035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45936.372221412035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45936.372221412035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45936.372221412035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45936.372221412035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45936.372221412035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45936.372221412035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45936.372221412035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45936.372221412035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45936.372221412035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45936.372221412035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45936.372221412035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45936.372221412035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45936.372221412035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45936.372221412035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45936.372221412035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45936.372221412035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45936.372221412035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45936.372221412035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45936.372221412035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45936.372221412035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45936.372221412035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45936.372221412035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45936.372221412035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45936.372221412035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45936.372221412035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45936.372221412035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45936.372221412035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45936.372221412035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45936.372221412035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45936.372221412035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45936.372221412035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45936.372221412035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45936.372221412035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45936.372221412035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45936.372221412035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45936.372221412035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45936.372221412035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45936.372221412035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45936.372221412035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45936.372221412035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45936.372221412035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45936.372221412035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45936.372221412035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45936.372221412035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45936.372221412035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45936.372221412035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45936.372221412035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45936.372221412035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45936.372221412035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45936.372221412035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45936.372221412035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45936.372221412035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45936.372221412035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45936.372221412035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45936.372221412035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45936.372221412035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45936.372221412035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45936.372221412035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45936.372221412035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45936.372221412035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45936.372221412035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45936.372221412035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45936.372221412035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45936.372221412035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45936.372221412035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45936.372221412035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45936.372221412035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45936.372221412035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45936.372221412035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45936.372221412035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45936.372221412035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45936.372221412035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45936.372221412035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45936.372221412035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45936.372221412035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45936.372221412035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45936.372221412035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45936.372221412035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45936.372221412035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45936.372221412035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45936.372221412035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45936.372221412035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45936.372221412035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45936.372221412035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45936.372221412035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45936.372221412035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45936.372221412035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45936.372221412035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45936.372221412035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45936.372221412035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45936.372221412035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45936.372221412035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45936.372221412035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45936.372221412035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45936.372221412035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45936.372221412035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45936.372221412035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45936.372221412035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45936.372221412035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45936.372221412035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45936.372221412035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45936.372221412035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45936.372221412035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45936.372221412035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45936.372221412035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45936.372221412035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45936.372221412035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45936.372221412035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45936.372221412035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45936.372221412035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45936.372221412035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45936.372221412035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45936.372221412035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45936.372221412035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45936.372221412035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45936.372221412035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45936.372221412035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45936.372221412035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45936.372221412035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45936.372221412035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45936.372221412035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45936.372221412035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45936.372221412035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45936.372221412035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45936.372221412035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45936.372221412035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45936.372221412035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45936.372221412035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45936.372221412035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45936.372221412035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45936.372221412035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45936.372221412035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45936.372221412035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45936.372221412035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45936.372221412035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45936.372221412035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45936.372221412035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45936.372221412035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45936.372221412035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45936.372221412035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45936.372221412035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45936.372221412035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45936.372221412035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45936.372221412035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45936.372221412035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45936.372221412035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45936.372221412035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45936.372221412035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45936.372221412035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45936.372221412035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45936.372221412035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45936.372221412035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45936.372221412035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45936.372221412035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45936.372221412035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45936.372221412035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45936.372221412035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45936.372221412035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45936.372221412035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45936.372221412035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45936.372221412035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45936.372221412035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45936.372221412035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45936.372221412035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45936.372221412035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45936.372221412035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45936.372221412035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45936.372221412035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45936.372221412035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45936.372221412035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45936.372221412035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45936.372221412035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45936.372221412035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45936.372221412035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45936.372221412035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45936.372221412035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45936.372221412035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45936.372221412035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45936.372221412035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45936.372221412035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45936.372221412035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45936.372221412035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45936.372221412035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45936.372221412035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45936.372221412035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45936.372221412035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45936.372221412035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45936.372221412035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45936.372221412035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45936.372221412035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45936.372221412035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45936.372221412035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45936.372221412035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45936.372221412035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45936.372221412035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45936.372221412035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45936.372221412035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45936.372221412035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45936.372221412035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45936.372221412035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45936.372221412035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45936.372221412035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232.89150381943909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1.2152769675885793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2</v>
      </c>
      <c r="D4" s="144" t="s">
        <v>24086</v>
      </c>
      <c r="E4" s="145" t="s">
        <v>38964</v>
      </c>
      <c r="F4" s="146">
        <v>45936.2</v>
      </c>
      <c r="G4" s="147">
        <f ca="1">IFERROR(NOW()-F4,"")</f>
        <v>0.17222141203819774</v>
      </c>
      <c r="H4" s="146">
        <v>45936.191527777781</v>
      </c>
      <c r="I4" s="142" t="str">
        <f>IFERROR(VLOOKUP(D4,DB!A:F,6,0),"")</f>
        <v>SCECO</v>
      </c>
      <c r="J4" s="142" t="str">
        <f>IFERROR(VLOOKUP(D4,DB!A:G,7,0),"")</f>
        <v>Dead</v>
      </c>
      <c r="K4" s="149" t="s">
        <v>39063</v>
      </c>
      <c r="L4" s="150" t="str">
        <f>IFERROR(VLOOKUP(D4,DB!A:I,9,0),"")</f>
        <v>Latis</v>
      </c>
    </row>
    <row r="5" spans="1:16" ht="15" customHeight="1">
      <c r="A5" s="141" t="s">
        <v>39064</v>
      </c>
      <c r="B5" s="142" t="str">
        <f>IFERROR(VLOOKUP(D5,DB!A:K,11,0),"")</f>
        <v>R4</v>
      </c>
      <c r="C5" s="143">
        <v>1</v>
      </c>
      <c r="D5" s="144" t="s">
        <v>36197</v>
      </c>
      <c r="E5" s="145" t="s">
        <v>38964</v>
      </c>
      <c r="F5" s="146">
        <v>45936.343634259261</v>
      </c>
      <c r="G5" s="147">
        <f ca="1">IFERROR(NOW()-F5,"")</f>
        <v>2.8587152773980051E-2</v>
      </c>
      <c r="H5" s="146">
        <v>45936.33798611111</v>
      </c>
      <c r="I5" s="142" t="str">
        <f>IFERROR(VLOOKUP(D5,DB!A:F,6,0),"")</f>
        <v>Generator-SG</v>
      </c>
      <c r="J5" s="142" t="str">
        <f>IFERROR(VLOOKUP(D5,DB!A:G,7,0),"")</f>
        <v>Dead</v>
      </c>
      <c r="K5" s="149" t="s">
        <v>39065</v>
      </c>
      <c r="L5" s="150" t="str">
        <f>IFERROR(VLOOKUP(D5,DB!A:I,9,0),"")</f>
        <v>Latis</v>
      </c>
    </row>
    <row r="6" spans="1:16" ht="15" customHeight="1">
      <c r="A6" s="141" t="s">
        <v>39066</v>
      </c>
      <c r="B6" s="142" t="str">
        <f>IFERROR(VLOOKUP(D6,DB!A:K,11,0),"")</f>
        <v>R4</v>
      </c>
      <c r="C6" s="143">
        <v>1</v>
      </c>
      <c r="D6" s="144" t="s">
        <v>36976</v>
      </c>
      <c r="E6" s="145" t="s">
        <v>38964</v>
      </c>
      <c r="F6" s="146">
        <v>45936.342303240737</v>
      </c>
      <c r="G6" s="147">
        <f ca="1">IFERROR(NOW()-F6,"")</f>
        <v>2.9918171298049856E-2</v>
      </c>
      <c r="H6" s="146">
        <v>45936.336504629631</v>
      </c>
      <c r="I6" s="142" t="str">
        <f>IFERROR(VLOOKUP(D6,DB!A:F,6,0),"")</f>
        <v>SCECO</v>
      </c>
      <c r="J6" s="142" t="str">
        <f>IFERROR(VLOOKUP(D6,DB!A:G,7,0),"")</f>
        <v>Vandalized</v>
      </c>
      <c r="K6" s="149" t="s">
        <v>39067</v>
      </c>
      <c r="L6" s="150" t="str">
        <f>IFERROR(VLOOKUP(D6,DB!A:I,9,0),"")</f>
        <v>Latis</v>
      </c>
    </row>
    <row r="7" spans="1:16" ht="15" customHeight="1">
      <c r="A7" s="141"/>
      <c r="B7" s="142" t="str">
        <f>IFERROR(VLOOKUP(D7,DB!A:K,11,0),"")</f>
        <v/>
      </c>
      <c r="C7" s="143"/>
      <c r="D7" s="144"/>
      <c r="E7" s="145"/>
      <c r="F7" s="146"/>
      <c r="G7" s="147">
        <f ca="1">IFERROR(NOW()-F7,"")</f>
        <v>45936.372221412035</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45936.372221412035</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45936.372221412035</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45936.372221412035</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45936.372221412035</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45936.372221412035</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45936.372221412035</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45936.372221412035</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45936.372221412035</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45936.372221412035</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45936.372221412035</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45936.372221412035</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45936.372221412035</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45936.372221412035</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45936.372221412035</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45936.372221412035</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45936.372221412035</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45936.372221412035</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45936.372221412035</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45936.372221412035</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45936.372221412035</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45936.372221412035</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45936.372221412035</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45936.372221412035</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45936.372221412035</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45936.372221412035</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45936.372221412035</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45936.372221412035</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45936.372221412035</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45936.372221412035</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45936.372221412035</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45936.372221412035</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45936.372221412035</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45936.372221412035</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45936.372221412035</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45936.372221412035</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45936.372221412035</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7">
        <f ca="1">IFERROR(NOW()-F44,"")</f>
        <v>45936.372221412035</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7">
        <f ca="1">IFERROR(NOW()-F45,"")</f>
        <v>45936.372221412035</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7">
        <f ca="1">IFERROR(NOW()-F46,"")</f>
        <v>45936.372221412035</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7">
        <f ca="1">IFERROR(NOW()-F47,"")</f>
        <v>45936.372221412035</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45936.372221412035</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45936.372221412035</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45936.372221412035</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45936.372221412035</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45936.372221412035</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45936.372221412035</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45936.372221412035</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45936.372221412035</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45936.372221412035</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45936.372221412035</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45936.372221412035</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45936.372221412035</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45936.372221412035</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45936.372221412035</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45936.372221412035</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45936.372221412035</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45936.372221412035</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45936.372221412035</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45936.372221412035</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45936.372221412035</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45936.372221412035</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45936.372221412035</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45936.372221412035</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45936.372221412035</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45936.372221412035</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45936.372221412035</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45936.372221412035</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45936.372221412035</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45936.372221412035</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45936.372221412035</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45936.372221412035</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45936.372221412035</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45936.372221412035</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45936.372221412035</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45936.372221412035</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45936.372221412035</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45936.372221412035</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45936.372221412035</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45936.372221412035</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45936.372221412035</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45936.372221412035</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45936.372221412035</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45936.372221412035</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45936.372221412035</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45936.372221412035</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45936.372221412035</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45936.372221412035</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45936.372221412035</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45936.372221412035</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45936.372221412035</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45936.372221412035</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45936.372221412035</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45936.372221412035</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45936.372221412035</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45936.372221412035</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45936.372221412035</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45936.372221412035</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45936.372221412035</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45936.372221412035</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45936.372221412035</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45936.372221412035</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45936.372221412035</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45936.372221412035</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45936.372221412035</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45936.372221412035</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45936.372221412035</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45936.372221412035</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45936.372221412035</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45936.372221412035</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45936.372221412035</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45936.372221412035</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45936.372221412035</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45936.372221412035</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45936.372221412035</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45936.372221412035</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45936.372221412035</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45936.372221412035</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45936.372221412035</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45936.372221412035</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45936.372221412035</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45936.372221412035</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45936.372221412035</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45936.372221412035</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45936.372221412035</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45936.372221412035</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45936.372221412035</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45936.372221412035</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45936.372221412035</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45936.372221412035</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45936.372221412035</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45936.372221412035</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45936.372221412035</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45936.372221412035</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45936.372221412035</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45936.372221412035</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45936.372221412035</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45936.372221412035</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45936.372221412035</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45936.372221412035</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45936.372221412035</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45936.372221412035</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45936.372221412035</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45936.372221412035</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45936.372221412035</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45936.372221412035</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45936.372221412035</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45936.372221412035</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45936.372221412035</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45936.372221412035</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45936.372221412035</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45936.372221412035</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45936.372221412035</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45936.372221412035</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45936.372221412035</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45936.372221412035</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45936.372221412035</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45936.372221412035</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45936.372221412035</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45936.372221412035</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45936.372221412035</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45936.372221412035</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45936.372221412035</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45936.372221412035</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45936.372221412035</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45936.372221412035</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45936.372221412035</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45936.372221412035</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45936.372221412035</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45936.372221412035</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45936.372221412035</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45936.372221412035</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45936.372221412035</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45936.372221412035</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45936.372221412035</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45936.372221412035</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45936.372221412035</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45936.372221412035</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45936.372221412035</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45936.372221412035</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45936.372221412035</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45936.372221412035</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45936.372221412035</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45936.372221412035</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45936.372221412035</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45936.372221412035</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45936.372221412035</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45936.372221412035</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45936.372221412035</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45936.372221412035</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45936.372221412035</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45936.372221412035</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45936.372221412035</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45936.372221412035</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45936.372221412035</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45936.372221412035</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45936.372221412035</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45936.372221412035</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45936.372221412035</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45936.372221412035</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45936.372221412035</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45936.372221412035</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45936.372221412035</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45936.372221412035</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45936.372221412035</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45936.372221412035</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45936.372221412035</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45936.372221412035</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45936.372221412035</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45936.372221412035</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45936.372221412035</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45936.372221412035</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45936.372221412035</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45936.372221412035</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45936.372221412035</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45936.372221412035</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45936.372221412035</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45936.372221412035</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45936.372221412035</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45936.372221412035</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45936.372221412035</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45936.372221412035</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45936.372221412035</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45936.372221412035</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45936.372221412035</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45936.372221412035</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45936.372221412035</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45936.372221412035</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45936.372221412035</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45936.372221412035</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45936.372221412035</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45936.372221412035</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45936.372221412035</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45936.372221412035</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45936.372221412035</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45936.372221412035</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45936.372221412035</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45936.372221412035</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45936.372221412035</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45936.372221412035</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45936.372221412035</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45936.372221412035</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45936.372221412035</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45936.372221412035</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45936.372221412035</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45936.372221412035</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45936.372221412035</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45936.372221412035</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45936.372221412035</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45936.372221412035</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45936.372221412035</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45936.372221412035</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45936.372221412035</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45936.372221412035</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45936.372221412035</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45936.372221412035</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45936.372221412035</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45936.372221412035</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45936.372221412035</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45936.372221412035</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45936.372221412035</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45936.372221412035</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45936.372221412035</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45936.372221412035</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45936.372221412035</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45936.372221412035</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45936.372221412035</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45936.372221412035</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45936.372221412035</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45936.372221412035</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45936.372221412035</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45936.372221412035</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45936.372221412035</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45936.372221412035</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45936.372221412035</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45936.372221412035</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45936.372221412035</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45936.372221412035</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45936.372221412035</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45936.372221412035</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45936.372221412035</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45936.372221412035</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45936.372221412035</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45936.372221412035</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45936.372221412035</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45936.372221412035</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45936.372221412035</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45936.372221412035</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45936.372221412035</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45936.372221412035</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45936.372221412035</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45936.372221412035</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45936.372221412035</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45936.372221412035</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45936.372221412035</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45936.372221412035</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45936.372221412035</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45936.372221412035</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45936.372221412035</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45936.372221412035</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45936.372221412035</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45936.372221412035</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45936.372221412035</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45936.372221412035</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45936.372221412035</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45936.372221412035</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45936.372221412035</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45936.372221412035</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45936.372221412035</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45936.372221412035</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45936.372221412035</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45936.372221412035</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45936.372221412035</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45936.372221412035</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45936.372221412035</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45936.372221412035</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45936.372221412035</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45936.372221412035</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45936.372221412035</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45936.372221412035</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45936.372221412035</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45936.372221412035</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45936.372221412035</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45936.372221412035</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45936.372221412035</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45936.372221412035</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45936.372221412035</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45936.372221412035</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45936.372221412035</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45936.372221412035</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45936.372221412035</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45936.372221412035</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45936.372221412035</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45936.372221412035</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45936.372221412035</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45936.372221412035</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45936.372221412035</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45936.372221412035</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45936.372221412035</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45936.372221412035</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45936.372221412035</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45936.372221412035</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45936.372221412035</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45936.372221412035</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45936.372221412035</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45936.372221412035</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45936.372221412035</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45936.372221412035</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45936.372221412035</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45936.372221412035</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45936.372221412035</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45936.372221412035</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45936.372221412035</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45936.372221412035</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45936.372221412035</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45936.372221412035</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45936.372221412035</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45936.372221412035</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45936.372221412035</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45936.372221412035</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45936.372221412035</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45936.372221412035</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45936.372221412035</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45936.372221412035</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45936.372221412035</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45936.372221412035</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45936.372221412035</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45936.372221412035</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45936.372221412035</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45936.372221412035</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45936.372221412035</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45936.372221412035</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45936.372221412035</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45936.372221412035</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45936.372221412035</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45936.372221412035</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45936.372221412035</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45936.372221412035</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45936.372221412035</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45936.372221412035</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45936.372221412035</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45936.372221412035</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45936.372221412035</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45936.372221412035</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45936.372221412035</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45936.372221412035</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45936.372221412035</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45936.372221412035</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45936.372221412035</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45936.372221412035</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45936.372221412035</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45936.372221412035</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45936.372221412035</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45936.372221412035</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45936.372221412035</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45936.372221412035</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45936.372221412035</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45936.372221412035</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45936.372221412035</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45936.372221412035</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45936.372221412035</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45936.372221412035</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45936.372221412035</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45936.372221412035</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45936.372221412035</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45936.372221412035</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45936.372221412035</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45936.372221412035</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45936.372221412035</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45936.372221412035</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45936.372221412035</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45936.372221412035</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45936.372221412035</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45936.372221412035</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45936.372221412035</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45936.372221412035</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45936.372221412035</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45936.372221412035</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45936.372221412035</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45936.372221412035</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45936.372221412035</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45936.372221412035</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45936.372221412035</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45936.372221412035</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45936.372221412035</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45936.372221412035</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45936.372221412035</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45936.372221412035</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45936.372221412035</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45936.372221412035</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45936.372221412035</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45936.372221412035</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45936.372221412035</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45936.372221412035</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45936.372221412035</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45936.372221412035</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45936.372221412035</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45936.372221412035</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45936.372221412035</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45936.372221412035</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45936.372221412035</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45936.372221412035</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45936.372221412035</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45936.372221412035</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45936.372221412035</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45936.372221412035</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45936.372221412035</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45936.372221412035</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45936.372221412035</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45936.372221412035</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45936.372221412035</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45936.372221412035</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45936.372221412035</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45936.372221412035</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45936.372221412035</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45936.372221412035</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45936.372221412035</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45936.372221412035</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45936.372221412035</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45936.372221412035</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45936.372221412035</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45936.372221412035</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45936.372221412035</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45936.372221412035</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45936.372221412035</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45936.372221412035</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45936.372221412035</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45936.372221412035</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45936.372221412035</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45936.372221412035</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45936.372221412035</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45936.372221412035</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45936.372221412035</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45936.372221412035</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45936.372221412035</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45936.372221412035</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45936.372221412035</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45936.372221412035</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45936.372221412035</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45936.372221412035</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45936.372221412035</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45936.372221412035</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45936.372221412035</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45936.372221412035</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45936.372221412035</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45936.372221412035</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45936.372221412035</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45936.372221412035</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45936.372221412035</v>
      </c>
      <c r="H495" s="146"/>
      <c r="I495" s="142" t="str">
        <f>IFERROR(VLOOKUP(D495,DB!A:F,6,0),"")</f>
        <v/>
      </c>
      <c r="J495" s="142" t="str">
        <f>IFERROR(VLOOKUP(D495,DB!A:G,7,0),"")</f>
        <v/>
      </c>
      <c r="K495" s="149"/>
      <c r="L495" s="150" t="str">
        <f>IFERROR(VLOOKUP(D495,DB!A:I,9,0),"")</f>
        <v/>
      </c>
    </row>
    <row r="496" spans="1:12" ht="15" customHeight="1">
      <c r="A496" s="141"/>
      <c r="B496" s="142" t="str">
        <f>IFERROR(VLOOKUP(D496,DB!A:K,11,0),"")</f>
        <v/>
      </c>
      <c r="C496" s="143"/>
      <c r="D496" s="144"/>
      <c r="E496" s="145"/>
      <c r="F496" s="146"/>
      <c r="G496" s="148">
        <f ca="1">IFERROR(NOW()-F496,"")</f>
        <v>45936.372221412035</v>
      </c>
      <c r="H496" s="146"/>
      <c r="I496" s="142" t="str">
        <f>IFERROR(VLOOKUP(D496,DB!A:F,6,0),"")</f>
        <v/>
      </c>
      <c r="J496" s="142" t="str">
        <f>IFERROR(VLOOKUP(D496,DB!A:G,7,0),"")</f>
        <v/>
      </c>
      <c r="K496" s="149"/>
      <c r="L496" s="150" t="str">
        <f>IFERROR(VLOOKUP(D496,DB!A:I,9,0),"")</f>
        <v/>
      </c>
    </row>
    <row r="497" spans="1:12" ht="15" customHeight="1">
      <c r="A497" s="141"/>
      <c r="B497" s="142" t="str">
        <f>IFERROR(VLOOKUP(D497,DB!A:K,11,0),"")</f>
        <v/>
      </c>
      <c r="C497" s="143"/>
      <c r="D497" s="144"/>
      <c r="E497" s="145"/>
      <c r="F497" s="146"/>
      <c r="G497" s="148">
        <f ca="1">IFERROR(NOW()-F497,"")</f>
        <v>45936.372221412035</v>
      </c>
      <c r="H497" s="146"/>
      <c r="I497" s="142" t="str">
        <f>IFERROR(VLOOKUP(D497,DB!A:F,6,0),"")</f>
        <v/>
      </c>
      <c r="J497" s="142" t="str">
        <f>IFERROR(VLOOKUP(D497,DB!A:G,7,0),"")</f>
        <v/>
      </c>
      <c r="K497" s="149"/>
      <c r="L497" s="150" t="str">
        <f>IFERROR(VLOOKUP(D497,DB!A:I,9,0),"")</f>
        <v/>
      </c>
    </row>
    <row r="498" spans="1:12" ht="15" customHeight="1">
      <c r="A498" s="141"/>
      <c r="B498" s="142" t="str">
        <f>IFERROR(VLOOKUP(D498,DB!A:K,11,0),"")</f>
        <v/>
      </c>
      <c r="C498" s="143"/>
      <c r="D498" s="144"/>
      <c r="E498" s="145"/>
      <c r="F498" s="146"/>
      <c r="G498" s="148">
        <f ca="1">IFERROR(NOW()-F498,"")</f>
        <v>45936.372221412035</v>
      </c>
      <c r="H498" s="146"/>
      <c r="I498" s="142" t="str">
        <f>IFERROR(VLOOKUP(D498,DB!A:F,6,0),"")</f>
        <v/>
      </c>
      <c r="J498" s="142" t="str">
        <f>IFERROR(VLOOKUP(D498,DB!A:G,7,0),"")</f>
        <v/>
      </c>
      <c r="K498" s="149"/>
      <c r="L498" s="150" t="str">
        <f>IFERROR(VLOOKUP(D498,DB!A:I,9,0),"")</f>
        <v/>
      </c>
    </row>
    <row r="499" spans="1:12" ht="15" customHeight="1">
      <c r="A499" s="141"/>
      <c r="B499" s="142" t="str">
        <f>IFERROR(VLOOKUP(D499,DB!A:K,11,0),"")</f>
        <v/>
      </c>
      <c r="C499" s="143"/>
      <c r="D499" s="144"/>
      <c r="E499" s="145"/>
      <c r="F499" s="146"/>
      <c r="G499" s="148">
        <f ca="1">IFERROR(NOW()-F499,"")</f>
        <v>45936.372221412035</v>
      </c>
      <c r="H499" s="146"/>
      <c r="I499" s="142" t="str">
        <f>IFERROR(VLOOKUP(D499,DB!A:F,6,0),"")</f>
        <v/>
      </c>
      <c r="J499" s="142" t="str">
        <f>IFERROR(VLOOKUP(D499,DB!A:G,7,0),"")</f>
        <v/>
      </c>
      <c r="K499" s="149"/>
      <c r="L499" s="150" t="str">
        <f>IFERROR(VLOOKUP(D499,DB!A:I,9,0),"")</f>
        <v/>
      </c>
    </row>
    <row r="500" spans="1:12" ht="15" customHeight="1">
      <c r="A500" s="151"/>
      <c r="B500" s="152" t="str">
        <f>IFERROR(VLOOKUP(D500,DB!A:K,11,0),"")</f>
        <v/>
      </c>
      <c r="C500" s="153"/>
      <c r="D500" s="154"/>
      <c r="E500" s="155"/>
      <c r="F500" s="156"/>
      <c r="G500" s="157">
        <f ca="1">IFERROR(NOW()-F500,"")</f>
        <v>45936.372221412035</v>
      </c>
      <c r="H500" s="156"/>
      <c r="I500" s="152" t="str">
        <f>IFERROR(VLOOKUP(D500,DB!A:F,6,0),"")</f>
        <v/>
      </c>
      <c r="J500" s="152" t="str">
        <f>IFERROR(VLOOKUP(D500,DB!A:G,7,0),"")</f>
        <v/>
      </c>
      <c r="K500" s="158"/>
      <c r="L500" s="159"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B19" sqref="B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44.540161226846976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10.183344097218651</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0.20869131944346009</v>
      </c>
      <c r="H4" s="38">
        <v>45936.070914351854</v>
      </c>
      <c r="I4" s="37" t="str">
        <f>IFERROR(VLOOKUP(D4,DB!A:F,6,0),"")</f>
        <v>SCECO</v>
      </c>
      <c r="J4" s="37" t="str">
        <f>IFERROR(VLOOKUP(D4,DB!A:G,7,0),"")</f>
        <v>Dead</v>
      </c>
      <c r="K4" s="37" t="s">
        <v>39073</v>
      </c>
      <c r="L4" s="37" t="str">
        <f>IFERROR(VLOOKUP(D4,DB!A:I,9,0),"")</f>
        <v>Latis</v>
      </c>
      <c r="M4" s="136"/>
    </row>
    <row r="5" spans="1:13" ht="15">
      <c r="A5" s="37" t="s">
        <v>39074</v>
      </c>
      <c r="B5" s="37" t="str">
        <f>IFERROR(VLOOKUP(D5,DB!A:K,11,0),"")</f>
        <v>R5</v>
      </c>
      <c r="C5" s="37">
        <v>1</v>
      </c>
      <c r="D5" s="140" t="s">
        <v>36130</v>
      </c>
      <c r="E5" s="37" t="s">
        <v>38964</v>
      </c>
      <c r="F5" s="38">
        <v>45936.342175925929</v>
      </c>
      <c r="G5" s="39">
        <f ca="1">IFERROR(NOW()-F5,"-")</f>
        <v>3.0045486106246244E-2</v>
      </c>
      <c r="H5" s="38">
        <v>45936.336550925924</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37"/>
      <c r="E6" s="37"/>
      <c r="F6" s="38"/>
      <c r="G6" s="39">
        <f ca="1">IFERROR(NOW()-F6,"-")</f>
        <v>45936.372221412035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45936.372221412035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45936.372221412035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45936.372221412035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45936.372221412035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45936.372221412035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45936.372221412035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45936.372221412035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45936.372221412035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45936.372221412035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45936.372221412035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45936.372221412035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45936.372221412035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45936.372221412035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45936.372221412035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45936.372221412035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45936.372221412035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45936.372221412035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45936.372221412035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45936.372221412035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45936.372221412035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45936.372221412035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45936.372221412035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45936.372221412035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45936.372221412035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45936.372221412035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45936.372221412035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45936.372221412035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45936.372221412035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45936.372221412035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45936.372221412035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45936.372221412035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45936.372221412035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45936.372221412035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45936.372221412035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45936.372221412035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45936.372221412035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45936.372221412035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45936.372221412035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45936.372221412035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45936.372221412035</v>
      </c>
      <c r="H46" s="38"/>
      <c r="I46" s="37" t="str">
        <f>IFERROR(VLOOKUP(D46,DB!A:F,6,0),"")</f>
        <v/>
      </c>
      <c r="J46" s="37" t="str">
        <f>IFERROR(VLOOKUP(D46,DB!A:G,7,0),"")</f>
        <v/>
      </c>
      <c r="K46" s="37"/>
      <c r="L46" s="37" t="str">
        <f>IFERROR(VLOOKUP(D46,DB!A:I,9,0),"")</f>
        <v/>
      </c>
      <c r="M46" s="136"/>
    </row>
    <row r="47" spans="1:13" ht="15">
      <c r="A47" s="92"/>
      <c r="B47" s="92" t="str">
        <f>IFERROR(VLOOKUP(D47,DB!A:K,11,0),"")</f>
        <v/>
      </c>
      <c r="C47" s="92"/>
      <c r="D47" s="92"/>
      <c r="E47" s="92"/>
      <c r="F47" s="134"/>
      <c r="G47" s="135">
        <f ca="1">IFERROR(NOW()-F47,"-")</f>
        <v>45936.372221412035</v>
      </c>
      <c r="H47" s="134"/>
      <c r="I47" s="92" t="str">
        <f>IFERROR(VLOOKUP(D47,DB!A:F,6,0),"")</f>
        <v/>
      </c>
      <c r="J47" s="92" t="str">
        <f>IFERROR(VLOOKUP(D47,DB!A:G,7,0),"")</f>
        <v/>
      </c>
      <c r="K47" s="92"/>
      <c r="L47" s="92" t="str">
        <f>IFERROR(VLOOKUP(D47,DB!A:I,9,0),"")</f>
        <v/>
      </c>
      <c r="M47" s="136"/>
    </row>
    <row r="48" spans="1:13" ht="15">
      <c r="A48" s="92"/>
      <c r="B48" s="92" t="str">
        <f>IFERROR(VLOOKUP(D48,DB!A:K,11,0),"")</f>
        <v/>
      </c>
      <c r="C48" s="92"/>
      <c r="D48" s="92"/>
      <c r="E48" s="92"/>
      <c r="F48" s="134"/>
      <c r="G48" s="135">
        <f ca="1">IFERROR(NOW()-F48,"-")</f>
        <v>45936.372221412035</v>
      </c>
      <c r="H48" s="134"/>
      <c r="I48" s="92" t="str">
        <f>IFERROR(VLOOKUP(D48,DB!A:F,6,0),"")</f>
        <v/>
      </c>
      <c r="J48" s="92" t="str">
        <f>IFERROR(VLOOKUP(D48,DB!A:G,7,0),"")</f>
        <v/>
      </c>
      <c r="K48" s="92"/>
      <c r="L48" s="92" t="str">
        <f>IFERROR(VLOOKUP(D48,DB!A:I,9,0),"")</f>
        <v/>
      </c>
    </row>
    <row r="49" spans="1:12" ht="15">
      <c r="A49" s="37"/>
      <c r="B49" s="37" t="str">
        <f>IFERROR(VLOOKUP(D49,DB!A:K,11,0),"")</f>
        <v/>
      </c>
      <c r="C49" s="37"/>
      <c r="D49" s="37"/>
      <c r="E49" s="37"/>
      <c r="F49" s="38"/>
      <c r="G49" s="39">
        <f ca="1">IFERROR(NOW()-F49,"-")</f>
        <v>45936.372221412035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45936.372221412035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45936.372221412035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45936.372221412035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45936.372221412035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45936.372221412035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45936.372221412035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45936.372221412035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45936.372221412035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45936.372221412035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45936.372221412035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45936.372221412035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45936.372221412035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45936.372221412035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45936.372221412035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45936.372221412035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45936.372221412035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45936.372221412035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45936.372221412035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45936.372221412035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45936.372221412035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45936.372221412035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45936.372221412035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45936.372221412035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45936.372221412035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45936.372221412035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45936.372221412035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45936.372221412035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45936.372221412035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45936.372221412035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45936.372221412035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45936.372221412035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45936.372221412035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45936.372221412035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45936.372221412035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45936.372221412035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45936.372221412035</v>
      </c>
      <c r="H85" s="38"/>
      <c r="I85" s="37" t="str">
        <f>IFERROR(VLOOKUP(D85,DB!A:F,6,0),"")</f>
        <v/>
      </c>
      <c r="J85" s="37" t="str">
        <f>IFERROR(VLOOKUP(D85,DB!A:G,7,0),"")</f>
        <v/>
      </c>
      <c r="K85" s="37"/>
      <c r="L85" s="37" t="str">
        <f>IFERROR(VLOOKUP(D85,DB!A:I,9,0),"")</f>
        <v/>
      </c>
    </row>
    <row r="86" spans="1:12" ht="15">
      <c r="A86" s="92"/>
      <c r="B86" s="92" t="str">
        <f>IFERROR(VLOOKUP(D86,DB!A:K,11,0),"")</f>
        <v/>
      </c>
      <c r="C86" s="92"/>
      <c r="D86" s="92"/>
      <c r="E86" s="92"/>
      <c r="F86" s="134"/>
      <c r="G86" s="135">
        <f ca="1">IFERROR(NOW()-F86,"-")</f>
        <v>45936.372221412035</v>
      </c>
      <c r="H86" s="134"/>
      <c r="I86" s="92" t="str">
        <f>IFERROR(VLOOKUP(D86,DB!A:F,6,0),"")</f>
        <v/>
      </c>
      <c r="J86" s="92" t="str">
        <f>IFERROR(VLOOKUP(D86,DB!A:G,7,0),"")</f>
        <v/>
      </c>
      <c r="K86" s="92"/>
      <c r="L86" s="92" t="str">
        <f>IFERROR(VLOOKUP(D86,DB!A:I,9,0),"")</f>
        <v/>
      </c>
    </row>
    <row r="87" spans="1:12" ht="15">
      <c r="A87" s="37"/>
      <c r="B87" s="37" t="str">
        <f>IFERROR(VLOOKUP(D87,DB!A:K,11,0),"")</f>
        <v/>
      </c>
      <c r="C87" s="37"/>
      <c r="D87" s="37"/>
      <c r="E87" s="37"/>
      <c r="F87" s="38"/>
      <c r="G87" s="39">
        <f ca="1">IFERROR(NOW()-F87,"-")</f>
        <v>45936.372221412035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45936.372221412035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45936.372221412035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45936.372221412035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45936.372221412035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45936.372221412035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45936.372221412035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45936.372221412035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45936.372221412035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45936.372221412035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45936.372221412035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45936.372221412035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45936.372221412035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45936.372221412035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45936.372221412035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45936.372221412035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45936.372221412035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45936.372221412035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45936.372221412035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45936.372221412035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45936.372221412035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45936.372221412035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45936.372221412035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45936.372221412035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45936.372221412035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45936.372221412035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45936.372221412035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45936.372221412035</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45936.372221412035</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45936.372221412035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45936.372221412035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45936.372221412035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45936.372221412035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45936.372221412035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45936.372221412035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45936.372221412035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45936.372221412035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45936.372221412035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45936.372221412035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45936.372221412035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45936.372221412035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45936.372221412035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45936.372221412035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45936.372221412035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45936.372221412035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45936.372221412035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45936.372221412035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45936.372221412035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45936.372221412035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45936.372221412035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45936.372221412035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45936.372221412035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45936.372221412035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45936.372221412035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45936.372221412035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45936.372221412035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45936.372221412035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45936.372221412035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45936.372221412035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45936.372221412035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45936.372221412035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45936.372221412035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45936.372221412035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45936.372221412035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45936.372221412035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45936.372221412035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45936.372221412035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45936.372221412035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45936.372221412035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45936.372221412035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45936.372221412035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45936.372221412035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45936.372221412035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45936.372221412035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45936.372221412035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45936.372221412035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45936.372221412035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45936.372221412035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45936.372221412035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45936.372221412035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45936.372221412035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45936.372221412035</v>
      </c>
      <c r="H168" s="38"/>
      <c r="I168" s="37" t="str">
        <f>IFERROR(VLOOKUP(D168,DB!A:F,6,0),"")</f>
        <v/>
      </c>
      <c r="J168" s="37" t="str">
        <f>IFERROR(VLOOKUP(D168,DB!A:G,7,0),"")</f>
        <v/>
      </c>
      <c r="K168" s="37"/>
      <c r="L168" s="37" t="str">
        <f>IFERROR(VLOOKUP(D168,DB!A:I,9,0),"")</f>
        <v/>
      </c>
    </row>
    <row r="169" spans="1:12" ht="15">
      <c r="A169" s="92"/>
      <c r="B169" s="92" t="str">
        <f>IFERROR(VLOOKUP(D169,DB!A:K,11,0),"")</f>
        <v/>
      </c>
      <c r="C169" s="92"/>
      <c r="D169" s="92"/>
      <c r="E169" s="92"/>
      <c r="F169" s="134"/>
      <c r="G169" s="135">
        <f ca="1">IFERROR(NOW()-F169,"-")</f>
        <v>45936.372221412035</v>
      </c>
      <c r="H169" s="134"/>
      <c r="I169" s="92" t="str">
        <f>IFERROR(VLOOKUP(D169,DB!A:F,6,0),"")</f>
        <v/>
      </c>
      <c r="J169" s="92" t="str">
        <f>IFERROR(VLOOKUP(D169,DB!A:G,7,0),"")</f>
        <v/>
      </c>
      <c r="K169" s="92"/>
      <c r="L169" s="92" t="str">
        <f>IFERROR(VLOOKUP(D169,DB!A:I,9,0),"")</f>
        <v/>
      </c>
    </row>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4" ht="15"/>
    <row r="495" ht="15"/>
    <row r="496" ht="15"/>
    <row r="497" ht="15"/>
    <row r="499" ht="15"/>
    <row r="500" ht="15"/>
    <row r="501"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2" ht="15"/>
    <row r="823" ht="15"/>
    <row r="824" ht="15"/>
    <row r="828" ht="15"/>
    <row r="829" ht="15"/>
    <row r="839" ht="15"/>
    <row r="844" ht="15"/>
    <row r="855" ht="15"/>
    <row r="856" ht="15"/>
    <row r="863" ht="15"/>
    <row r="864" ht="15"/>
    <row r="868" ht="15"/>
    <row r="869" ht="15"/>
    <row r="870" ht="15"/>
    <row r="877" ht="15"/>
    <row r="878" ht="15"/>
    <row r="879" ht="15"/>
    <row r="880" ht="15"/>
    <row r="882" ht="15"/>
    <row r="883" ht="15"/>
    <row r="884" ht="15"/>
    <row r="887" ht="15"/>
    <row r="888" ht="15"/>
    <row r="889" ht="15"/>
    <row r="890" ht="15"/>
    <row r="892" ht="15"/>
    <row r="893" ht="15"/>
    <row r="894" ht="15"/>
    <row r="895" ht="15"/>
    <row r="896" ht="15"/>
    <row r="897" ht="15"/>
    <row r="899" ht="15"/>
    <row r="900" ht="15"/>
    <row r="902" ht="15"/>
    <row r="903" ht="15"/>
    <row r="905" ht="15"/>
    <row r="906" ht="15"/>
    <row r="907" ht="15"/>
    <row r="909" ht="15"/>
    <row r="910" ht="15"/>
    <row r="911" ht="15"/>
    <row r="912" ht="15"/>
    <row r="913" ht="15"/>
    <row r="917" ht="15"/>
    <row r="918" ht="15"/>
    <row r="919" ht="15"/>
    <row r="920" ht="15"/>
    <row r="923" ht="15"/>
    <row r="924" ht="15"/>
    <row r="927" ht="15"/>
    <row r="968" ht="15"/>
    <row r="969" ht="15"/>
    <row r="972" ht="15"/>
    <row r="973" ht="15"/>
    <row r="980" ht="15"/>
    <row r="981" ht="15"/>
    <row r="984" ht="15"/>
    <row r="986" ht="15"/>
    <row r="988" ht="15"/>
    <row r="989" ht="15"/>
    <row r="990" ht="15"/>
    <row r="993" ht="15"/>
    <row r="994" ht="15"/>
    <row r="996" ht="15"/>
    <row r="999" ht="15"/>
    <row r="1000" ht="15"/>
    <row r="1002" ht="15"/>
    <row r="1003" ht="15"/>
    <row r="1004" ht="15"/>
    <row r="1005" ht="15"/>
    <row r="1006" ht="15"/>
    <row r="1009" ht="15"/>
    <row r="1010" ht="15"/>
    <row r="1011" ht="15"/>
    <row r="1012" ht="15"/>
    <row r="1013" ht="15"/>
    <row r="1014" ht="15"/>
    <row r="1016" ht="15"/>
    <row r="1018" ht="15"/>
    <row r="1020" ht="15"/>
    <row r="1021" ht="15"/>
    <row r="1022" ht="15"/>
    <row r="1024" ht="15"/>
    <row r="1025" ht="15"/>
    <row r="1026" ht="15"/>
    <row r="1027" ht="15"/>
    <row r="1028" ht="15"/>
    <row r="1029" ht="15"/>
    <row r="1030" ht="15"/>
    <row r="1032" ht="15"/>
    <row r="1033" ht="15"/>
    <row r="1034" ht="15"/>
    <row r="1039" ht="15"/>
    <row r="1040" ht="15"/>
    <row r="1044" ht="15"/>
    <row r="1045" ht="15"/>
    <row r="1046" ht="15"/>
    <row r="1049" ht="15"/>
    <row r="1051" ht="15"/>
    <row r="1055" ht="15"/>
    <row r="1059" ht="15"/>
    <row r="1065" ht="15"/>
    <row r="1066" ht="15"/>
    <row r="1068" ht="15"/>
    <row r="1069" ht="15"/>
    <row r="1071" ht="15"/>
    <row r="1074" ht="15"/>
    <row r="1075" ht="15"/>
    <row r="1077" ht="15"/>
    <row r="1079" ht="15"/>
    <row r="1081" ht="15"/>
    <row r="1083" ht="15"/>
    <row r="1084" ht="15"/>
    <row r="1085" ht="15"/>
    <row r="1087" ht="15"/>
    <row r="1088" ht="15"/>
    <row r="1089" ht="15"/>
    <row r="1090" ht="15"/>
    <row r="1093" ht="15"/>
    <row r="1267" ht="15"/>
    <row r="1268" ht="15"/>
    <row r="1278" ht="15"/>
    <row r="1279" ht="15"/>
    <row r="1280" ht="15"/>
    <row r="1286" ht="15"/>
    <row r="1287" ht="15"/>
    <row r="1288" ht="15"/>
    <row r="1289" ht="15"/>
    <row r="1291" ht="15"/>
    <row r="1294" ht="15"/>
    <row r="1295" ht="15"/>
    <row r="1296" ht="15"/>
    <row r="1297" ht="15"/>
    <row r="1299" ht="15"/>
    <row r="1300" ht="15"/>
    <row r="1302" ht="15"/>
    <row r="1303" ht="15"/>
    <row r="1304" ht="15"/>
    <row r="1305" ht="15"/>
    <row r="1307" ht="15"/>
    <row r="1308" ht="15"/>
    <row r="1309" ht="15"/>
    <row r="1312" ht="15"/>
    <row r="1313" ht="15"/>
    <row r="1316" ht="15"/>
    <row r="1317" ht="15"/>
    <row r="1318" ht="15"/>
    <row r="1319" ht="15"/>
    <row r="1320" ht="15"/>
    <row r="1321" ht="15"/>
    <row r="1322" ht="15"/>
    <row r="1323" ht="15"/>
    <row r="1325" ht="15"/>
    <row r="1327" ht="15"/>
    <row r="1328" ht="15"/>
    <row r="1329" ht="15"/>
    <row r="1332" ht="15"/>
    <row r="1342" ht="15"/>
    <row r="1345" ht="15"/>
    <row r="1346" ht="15"/>
    <row r="1350" ht="15"/>
    <row r="1354" ht="15"/>
    <row r="1357" ht="15"/>
    <row r="1359" ht="15"/>
    <row r="1360" ht="15"/>
    <row r="1363" ht="15"/>
    <row r="1365" ht="15"/>
    <row r="1368" ht="15"/>
    <row r="1369" ht="15"/>
    <row r="1370" ht="15"/>
    <row r="1372" ht="15"/>
    <row r="1374"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9.5993741898128064</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45936.372221412035</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2.4912491898139706</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1.4299760416615754</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45936.372221412035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45936.372221412035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45936.372221412035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45936.372221412035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45936.372221412035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45936.372221412035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45936.372221412035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45936.372221412035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45936.372221412035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45936.372221412035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45936.372221412035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45936.372221412035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45936.372221412035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45936.372221412035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45936.372221412035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45936.372221412035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45936.372221412035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45936.372221412035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45936.372221412035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45936.372221412035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45936.372221412035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45936.372221412035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45936.372221412035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45936.372221412035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45936.372221412035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45936.372221412035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45936.372221412035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45936.372221412035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45936.372221412035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45936.372221412035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45936.372221412035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45936.372221412035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45936.372221412035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45936.372221412035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45936.372221412035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45936.372221412035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45936.372221412035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45936.372221412035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45936.372221412035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45936.372221412035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45936.372221412035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45936.372221412035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45936.372221412035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45936.372221412035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45936.372221412035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45936.372221412035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45936.372221412035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45936.372221412035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45936.372221412035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45936.372221412035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45936.372221412035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45936.372221412035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45936.372221412035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45936.372221412035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45936.372221412035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45936.372221412035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45936.372221412035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45936.372221412035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45936.372221412035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45936.372221412035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45936.372221412035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45936.372221412035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45936.372221412035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45936.372221412035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45936.372221412035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45936.372221412035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45936.372221412035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45936.372221412035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45936.372221412035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45936.372221412035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45936.372221412035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45936.372221412035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45936.372221412035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45936.372221412035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45936.372221412035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45936.372221412035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45936.372221412035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45936.372221412035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45936.372221412035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45936.372221412035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45936.372221412035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45936.372221412035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45936.372221412035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45936.372221412035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45936.372221412035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45936.372221412035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45936.372221412035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45936.372221412035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45936.372221412035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45936.372221412035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45936.372221412035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45936.372221412035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45936.372221412035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45936.372221412035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45936.372221412035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45936.372221412035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45936.372221412035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45936.372221412035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45936.372221412035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45936.372221412035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45936.372221412035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45936.372221412035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45936.372221412035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45936.372221412035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45936.372221412035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45936.372221412035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45936.372221412035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45936.372221412035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45936.372221412035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45936.372221412035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45936.372221412035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45936.372221412035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45936.372221412035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45936.372221412035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45936.372221412035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45936.372221412035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45936.372221412035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45936.372221412035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45936.372221412035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45936.372221412035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45936.372221412035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45936.372221412035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45936.372221412035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45936.372221412035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45936.372221412035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45936.372221412035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45936.372221412035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45936.372221412035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45936.372221412035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45936.372221412035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45936.372221412035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45936.372221412035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45936.372221412035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45936.372221412035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45936.372221412035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45936.372221412035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45936.372221412035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45936.372221412035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45936.372221412035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45936.372221412035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45936.372221412035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45936.372221412035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45936.372221412035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45936.372221412035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45936.372221412035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45936.372221412035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45936.372221412035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45936.372221412035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45936.372221412035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45936.372221412035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45936.372221412035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45936.372221412035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45936.372221412035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45936.372221412035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45936.372221412035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45936.372221412035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45936.372221412035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45936.372221412035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45936.372221412035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45936.372221412035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45936.372221412035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45936.372221412035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45936.372221412035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45936.372221412035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45936.372221412035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45936.372221412035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45936.372221412035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45936.372221412035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45936.372221412035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45936.372221412035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45936.372221412035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45936.372221412035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45936.372221412035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45936.372221412035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45936.372221412035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45936.372221412035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45936.372221412035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45936.372221412035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45936.372221412035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45936.372221412035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45936.372221412035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45936.372221412035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45936.372221412035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45936.372221412035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45936.372221412035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45936.372221412035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45936.372221412035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45936.372221412035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45936.372221412035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45936.372221412035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45936.372221412035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45936.372221412035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45936.372221412035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45936.372221412035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45936.372221412035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45936.372221412035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45936.372221412035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45936.372221412035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45936.372221412035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45936.372221412035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45936.372221412035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45936.372221412035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45936.372221412035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45936.372221412035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45936.372221412035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45936.372221412035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45936.372221412035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45936.372221412035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45936.372221412035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45936.372221412035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45936.372221412035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45936.372221412035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45936.372221412035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45936.372221412035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45936.372221412035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45936.372221412035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45936.372221412035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45936.372221412035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45936.372221412035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45936.372221412035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45936.372221412035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45936.372221412035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45936.372221412035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45936.372221412035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45936.372221412035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45936.372221412035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45936.372221412035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45936.372221412035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45936.372221412035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45936.372221412035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45936.372221412035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45936.372221412035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45936.372221412035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45936.372221412035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45936.372221412035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45936.372221412035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45936.372221412035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45936.372221412035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45936.372221412035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45936.372221412035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45936.372221412035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45936.372221412035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45936.372221412035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45936.372221412035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45936.372221412035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45936.372221412035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45936.372221412035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45936.372221412035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45936.372221412035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45936.372221412035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45936.372221412035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45936.372221412035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45936.372221412035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45936.372221412035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45936.372221412035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45936.372221412035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45936.372221412035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45936.372221412035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45936.372221412035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45936.372221412035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45936.372221412035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45936.372221412035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45936.372221412035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45936.372221412035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45936.372221412035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45936.372221412035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45936.372221412035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45936.372221412035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45936.372221412035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45936.372221412035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45936.372221412035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45936.372221412035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