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52" documentId="13_ncr:1_{F6CB121F-512D-4AA6-A0C1-0FB36C537598}" xr6:coauthVersionLast="47" xr6:coauthVersionMax="47" xr10:uidLastSave="{46820C50-EF77-4515-9690-E751D0F2884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G6" i="6"/>
  <c r="G7" i="6"/>
  <c r="G8"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G13" i="3"/>
  <c r="G14" i="3"/>
  <c r="G15" i="3"/>
  <c r="G16" i="3"/>
  <c r="I3" i="4"/>
  <c r="J3" i="4"/>
  <c r="I3" i="6"/>
  <c r="I4" i="6"/>
  <c r="L13" i="3"/>
  <c r="J13" i="3"/>
  <c r="I13" i="3"/>
  <c r="B13" i="3"/>
  <c r="B5" i="6"/>
  <c r="I5" i="6"/>
  <c r="J5" i="6"/>
  <c r="L5" i="6"/>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G3" i="1"/>
  <c r="I3" i="1"/>
  <c r="J3" i="1"/>
  <c r="L3" i="1"/>
  <c r="L2" i="5"/>
  <c r="B2" i="4"/>
  <c r="G2" i="4"/>
  <c r="I2" i="4"/>
  <c r="J2" i="4"/>
  <c r="L2" i="4"/>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<sst xmlns="http://schemas.openxmlformats.org/spreadsheetml/2006/main" count="178592" uniqueCount="39080">
  <si>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</si>
  <si>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</si>
  <si>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</si>
  <si>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</si>
  <si>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</si>
  <si>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</si>
  <si>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</si>
  <si>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</si>
  <si>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</si>
  <si>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</si>
  <si>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</si>
  <si>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</si>
  <si>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</si>
  <si>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</si>
  <si>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</si>
  <si>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</si>
  <si>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</si>
  <si>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</si>
  <si>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</si>
  <si>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</si>
  <si>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</si>
  <si>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</si>
  <si>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</si>
  <si>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</si>
  <si>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</si>
  <si>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</si>
  <si>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</si>
  <si>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</si>
  <si>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</si>
  <si>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</si>
  <si>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</si>
  <si>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</si>
  <si>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</si>
  <si>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</si>
  <si>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</si>
  <si>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</si>
  <si>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</si>
  <si>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</si>
  <si>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</si>
  <si>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</si>
  <si>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</si>
  <si>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</si>
  <si>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</si>
  <si>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</si>
  <si>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</si>
  <si>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</si>
  <si>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</si>
  <si>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</si>
  <si>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</si>
  <si>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</si>
  <si>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</si>
  <si>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</si>
  <si>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</si>
  <si>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</si>
  <si>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</si>
  <si>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</si>
  <si>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</si>
  <si>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</si>
  <si>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</si>
  <si>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</si>
  <si>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</si>
  <si>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</si>
  <si>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</si>
  <si>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</si>
  <si>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</si>
  <si>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</si>
  <si>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</si>
  <si>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</si>
  <si>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</si>
  <si>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</si>
  <si>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</si>
  <si>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</si>
  <si>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</si>
  <si>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</si>
  <si>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</si>
  <si>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</si>
  <si>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</si>
  <si>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</si>
  <si>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</si>
  <si>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</si>
  <si>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</si>
  <si>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</si>
  <si>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</si>
  <si>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</si>
  <si>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</si>
  <si>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</si>
  <si>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</si>
  <si>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</si>
  <si>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</si>
  <si>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</si>
  <si>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</si>
  <si>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</si>
  <si>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</si>
  <si>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</si>
  <si>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</si>
  <si>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</si>
  <si>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</si>
  <si>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</si>
  <si>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</si>
  <si>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</si>
  <si>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</si>
  <si>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</si>
  <si>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</si>
  <si>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</si>
  <si>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</si>
  <si>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</si>
  <si>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</si>
  <si>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</si>
  <si>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</si>
  <si>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</si>
  <si>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</si>
  <si>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</si>
  <si>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</si>
  <si>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</si>
  <si>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</si>
  <si>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</si>
  <si>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</si>
  <si>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</si>
  <si>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</si>
  <si>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</si>
  <si>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</si>
  <si>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</si>
  <si>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</si>
  <si>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</si>
  <si>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</si>
  <si>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</si>
  <si>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</si>
  <si>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</si>
  <si>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</si>
  <si>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</si>
  <si>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</si>
  <si>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</si>
  <si>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</si>
  <si>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</si>
  <si>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</si>
  <si>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</si>
  <si>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</si>
  <si>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</si>
  <si>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</si>
  <si>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</si>
  <si>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</si>
  <si>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</si>
  <si>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</si>
  <si>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</si>
  <si>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</si>
  <si>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</si>
  <si>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</si>
  <si>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</si>
  <si>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</si>
  <si>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</si>
  <si>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</si>
  <si>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</si>
  <si>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</si>
  <si>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</si>
  <si>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</si>
  <si>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</si>
  <si>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</si>
  <si>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</si>
  <si>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</si>
  <si>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</si>
  <si>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</si>
  <si>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</si>
  <si>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</si>
  <si>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</si>
  <si>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</si>
  <si>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</si>
  <si>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</si>
  <si>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</si>
  <si>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</si>
  <si>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</si>
  <si>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</si>
  <si>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</si>
  <si>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</si>
  <si>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</si>
  <si>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</si>
  <si>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</si>
  <si>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</si>
  <si>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</si>
  <si>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</si>
  <si>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</si>
  <si>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</si>
  <si>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</si>
  <si>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</si>
  <si>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</si>
  <si>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</si>
  <si>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</si>
  <si>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</si>
  <si>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</si>
  <si>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</si>
  <si>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</si>
  <si>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</si>
  <si>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</si>
  <si>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</si>
  <si>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</si>
  <si>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</si>
  <si>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</si>
  <si>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</si>
  <si>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</si>
  <si>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</si>
  <si>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</si>
  <si>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</si>
  <si>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</si>
  <si>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</si>
  <si>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</si>
  <si>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</si>
  <si>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</si>
  <si>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</si>
  <si>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</si>
  <si>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</si>
  <si>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</si>
  <si>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</si>
  <si>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</si>
  <si>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</si>
  <si>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</si>
  <si>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</si>
  <si>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</si>
  <si>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</si>
  <si>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</si>
  <si>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</si>
  <si>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</si>
  <si>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</si>
  <si>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</si>
  <si>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</si>
  <si>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</si>
  <si>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</si>
  <si>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</si>
  <si>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</si>
  <si>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</si>
  <si>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</si>
  <si>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</si>
  <si>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</si>
  <si>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</si>
  <si>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</si>
  <si>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</si>
  <si>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</si>
  <si>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</si>
  <si>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</si>
  <si>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</si>
  <si>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</si>
  <si>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</si>
  <si>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</si>
  <si>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</si>
  <si>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</si>
  <si>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</si>
  <si>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</si>
  <si>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</si>
  <si>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</si>
  <si>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</si>
  <si>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</si>
  <si>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</si>
  <si>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</si>
  <si>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</si>
  <si>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</si>
  <si>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</si>
  <si>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</si>
  <si>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</si>
  <si>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</si>
  <si>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</si>
  <si>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</si>
  <si>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</si>
  <si>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</si>
  <si>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</si>
  <si>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</si>
  <si>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</si>
  <si>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</si>
  <si>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</si>
  <si>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</si>
  <si>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</si>
  <si>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</si>
  <si>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</si>
  <si>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</si>
  <si>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</si>
  <si>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</si>
  <si>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</si>
  <si>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</si>
  <si>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</si>
  <si>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</si>
  <si>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</si>
  <si>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</si>
  <si>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</si>
  <si>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</si>
  <si>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</si>
  <si>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</si>
  <si>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</si>
  <si>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</si>
  <si>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</si>
  <si>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</si>
  <si>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</si>
  <si>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</si>
  <si>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</si>
  <si>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</si>
  <si>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</si>
  <si>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</si>
  <si>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</si>
  <si>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</si>
  <si>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</si>
  <si>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</si>
  <si>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</si>
  <si>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</si>
  <si>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</si>
  <si>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</si>
  <si>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</si>
  <si>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</si>
  <si>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</si>
  <si>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</si>
  <si>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</si>
  <si>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</si>
  <si>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</si>
  <si>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</si>
  <si>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</si>
  <si>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</si>
  <si>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</si>
  <si>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</si>
  <si>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</si>
  <si>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</si>
  <si>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</si>
  <si>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</si>
  <si>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</si>
  <si>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</si>
  <si>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</si>
  <si>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</si>
  <si>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</si>
  <si>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</si>
  <si>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</si>
  <si>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</si>
  <si>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</si>
  <si>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</si>
  <si>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</si>
  <si>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</si>
  <si>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</si>
  <si>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</si>
  <si>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</si>
  <si>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</si>
  <si>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</si>
  <si>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</si>
  <si>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</si>
  <si>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</si>
  <si>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</si>
  <si>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</si>
  <si>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</si>
  <si>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</si>
  <si>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</si>
  <si>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</si>
  <si>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</si>
  <si>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</si>
  <si>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</si>
  <si>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</si>
  <si>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</si>
  <si>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</si>
  <si>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</si>
  <si>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</si>
  <si>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</si>
  <si>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</si>
  <si>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</si>
  <si>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</si>
  <si>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</si>
  <si>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</si>
  <si>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</si>
  <si>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</si>
  <si>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</si>
  <si>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</si>
  <si>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</si>
  <si>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</si>
  <si>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</si>
  <si>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</si>
  <si>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</si>
  <si>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</si>
  <si>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</si>
  <si>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</si>
  <si>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</si>
  <si>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</si>
  <si>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</si>
  <si>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</si>
  <si>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</si>
  <si>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</si>
  <si>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</si>
  <si>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</si>
  <si>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</si>
  <si>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</si>
  <si>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</si>
  <si>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</si>
  <si>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</si>
  <si>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</si>
  <si>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</si>
  <si>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</si>
  <si>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</si>
  <si>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</si>
  <si>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</si>
  <si>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</si>
  <si>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</si>
  <si>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</si>
  <si>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</si>
  <si>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</si>
  <si>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</si>
  <si>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</si>
  <si>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</si>
  <si>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</si>
  <si>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</si>
  <si>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</si>
  <si>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</si>
  <si>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</si>
  <si>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</si>
  <si>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</si>
  <si>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</si>
  <si>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</si>
  <si>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</si>
  <si>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</si>
  <si>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</si>
  <si>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</si>
  <si>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</si>
  <si>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</si>
  <si>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</si>
  <si>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</si>
  <si>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</si>
  <si>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</si>
  <si>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</si>
  <si>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</si>
  <si>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</si>
  <si>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</si>
  <si>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</si>
  <si>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</si>
  <si>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</si>
  <si>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</si>
  <si>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</si>
  <si>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</si>
  <si>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</si>
  <si>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</si>
  <si>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</si>
  <si>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</si>
  <si>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</si>
  <si>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</si>
  <si>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</si>
  <si>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</si>
  <si>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</si>
  <si>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</si>
  <si>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</si>
  <si>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</si>
  <si>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</si>
  <si>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</si>
  <si>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</si>
  <si>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</si>
  <si>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</si>
  <si>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</si>
  <si>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</si>
  <si>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</si>
  <si>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</si>
  <si>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</si>
  <si>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</si>
  <si>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</si>
  <si>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</si>
  <si>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</si>
  <si>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</si>
  <si>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</si>
  <si>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</si>
  <si>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</si>
  <si>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</si>
  <si>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</si>
  <si>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</si>
  <si>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</si>
  <si>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</si>
  <si>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</si>
  <si>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</si>
  <si>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</si>
  <si>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</si>
  <si>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</si>
  <si>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</si>
  <si>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</si>
  <si>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</si>
  <si>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</si>
  <si>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</si>
  <si>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</si>
  <si>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</si>
  <si>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</si>
  <si>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</si>
  <si>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</si>
  <si>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</si>
  <si>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</si>
  <si>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</si>
  <si>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</si>
  <si>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</si>
  <si>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</si>
  <si>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</si>
  <si>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</si>
  <si>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</si>
  <si>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</si>
  <si>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</si>
  <si>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</si>
  <si>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</si>
  <si>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</si>
  <si>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</si>
  <si>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</si>
  <si>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</si>
  <si>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</si>
  <si>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</si>
  <si>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</si>
  <si>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</si>
  <si>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</si>
  <si>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</si>
  <si>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</si>
  <si>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</si>
  <si>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</si>
  <si>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</si>
  <si>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</si>
  <si>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</si>
  <si>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</si>
  <si>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</si>
  <si>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</si>
  <si>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</si>
  <si>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</si>
  <si>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</si>
  <si>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</si>
  <si>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</si>
  <si>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</si>
  <si>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</si>
  <si>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</si>
  <si>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</si>
  <si>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</si>
  <si>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</si>
  <si>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</si>
  <si>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</si>
  <si>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</si>
  <si>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</si>
  <si>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</si>
  <si>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</si>
  <si>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</si>
  <si>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</si>
  <si>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</si>
  <si>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</si>
  <si>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</si>
  <si>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</si>
  <si>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</si>
  <si>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</si>
  <si>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</si>
  <si>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</si>
  <si>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</si>
  <si>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</si>
  <si>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</si>
  <si>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</si>
  <si>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</si>
  <si>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</si>
  <si>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</si>
  <si>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</si>
  <si>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</si>
  <si>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</si>
  <si>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</si>
  <si>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</si>
  <si>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</si>
  <si>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</si>
  <si>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</si>
  <si>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</si>
  <si>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</si>
  <si>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</si>
  <si>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</si>
  <si>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</si>
  <si>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</si>
  <si>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</si>
  <si>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</si>
  <si>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</si>
  <si>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</si>
  <si>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</si>
  <si>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</si>
  <si>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</si>
  <si>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</si>
  <si>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</si>
  <si>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</si>
  <si>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</si>
  <si>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</si>
  <si>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</si>
  <si>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</si>
  <si>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</si>
  <si>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</si>
  <si>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</si>
  <si>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</si>
  <si>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</si>
  <si>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</si>
  <si>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</si>
  <si>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</si>
  <si>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</si>
  <si>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</si>
  <si>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</si>
  <si>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</si>
  <si>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</si>
  <si>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</si>
  <si>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</si>
  <si>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</si>
  <si>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</si>
  <si>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</si>
  <si>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</si>
  <si>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</si>
  <si>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</si>
  <si>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</si>
  <si>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</si>
  <si>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</si>
  <si>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</si>
  <si>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</si>
  <si>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</si>
  <si>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</si>
  <si>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</si>
  <si>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</si>
  <si>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</si>
  <si>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</si>
  <si>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</si>
  <si>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</si>
  <si>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</si>
  <si>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</si>
  <si>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</si>
  <si>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</si>
  <si>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</si>
  <si>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</si>
  <si>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</si>
  <si>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</si>
  <si>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</si>
  <si>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</si>
  <si>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</si>
  <si>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</si>
  <si>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</si>
  <si>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</si>
  <si>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</si>
  <si>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</si>
  <si>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</si>
  <si>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</si>
  <si>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</si>
  <si>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</si>
  <si>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</si>
  <si>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</si>
  <si>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</si>
  <si>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</si>
  <si>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</si>
  <si>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</si>
  <si>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</si>
  <si>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</si>
  <si>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</si>
  <si>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</si>
  <si>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</si>
  <si>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</si>
  <si>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</si>
  <si>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</si>
  <si>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</si>
  <si>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</si>
  <si>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</si>
  <si>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</si>
  <si>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</si>
  <si>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</si>
  <si>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</si>
  <si>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</si>
  <si>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</si>
  <si>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</si>
  <si>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</si>
  <si>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</si>
  <si>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</si>
  <si>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</si>
  <si>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</si>
  <si>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</si>
  <si>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</si>
  <si>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</si>
  <si>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</si>
  <si>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</si>
  <si>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</si>
  <si>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</si>
  <si>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</si>
  <si>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</si>
  <si>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</si>
  <si>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</si>
  <si>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</si>
  <si>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</si>
  <si>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</si>
  <si>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</si>
  <si>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</si>
  <si>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</si>
  <si>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</si>
  <si>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</si>
  <si>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</si>
  <si>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</si>
  <si>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</si>
  <si>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</si>
  <si>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</si>
  <si>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</si>
  <si>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</si>
  <si>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</si>
  <si>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</si>
  <si>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</si>
  <si>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</si>
  <si>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</si>
  <si>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</si>
  <si>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</si>
  <si>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</si>
  <si>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</si>
  <si>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</si>
  <si>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</si>
  <si>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</si>
  <si>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</si>
  <si>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</si>
  <si>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</si>
  <si>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</si>
  <si>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</si>
  <si>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</si>
  <si>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</si>
  <si>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</si>
  <si>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</si>
  <si>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</si>
  <si>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</si>
  <si>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</si>
  <si>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</si>
  <si>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</si>
  <si>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</si>
  <si>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</si>
  <si>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</si>
  <si>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</si>
  <si>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</si>
  <si>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</si>
  <si>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</si>
  <si>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</si>
  <si>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</si>
  <si>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</si>
  <si>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</si>
  <si>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</si>
  <si>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</si>
  <si>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</si>
  <si>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</si>
  <si>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</si>
  <si>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</si>
  <si>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</si>
  <si>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</si>
  <si>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</si>
  <si>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</si>
  <si>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</si>
  <si>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</si>
  <si>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</si>
  <si>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</si>
  <si>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</si>
  <si>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</si>
  <si>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</si>
  <si>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</si>
  <si>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</si>
  <si>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</si>
  <si>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</si>
  <si>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</si>
  <si>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</si>
  <si>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</si>
  <si>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</si>
  <si>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</si>
  <si>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</si>
  <si>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</si>
  <si>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</si>
  <si>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</si>
  <si>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</si>
  <si>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</si>
  <si>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</si>
  <si>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</si>
  <si>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</si>
  <si>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</si>
  <si>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</si>
  <si>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</si>
  <si>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</si>
  <si>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</si>
  <si>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</si>
  <si>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</si>
  <si>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</si>
  <si>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</si>
  <si>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</si>
  <si>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</si>
  <si>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</si>
  <si>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</si>
  <si>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</si>
  <si>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</si>
  <si>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</si>
  <si>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</si>
  <si>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</si>
  <si>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</si>
  <si>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</si>
  <si>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</si>
  <si>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</si>
  <si>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</si>
  <si>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</si>
  <si>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</si>
  <si>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</si>
  <si>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</si>
  <si>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</si>
  <si>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</si>
  <si>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</si>
  <si>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</si>
  <si>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</si>
  <si>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</si>
  <si>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</si>
  <si>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</si>
  <si>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</si>
  <si>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</si>
  <si>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</si>
  <si>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</si>
  <si>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</si>
  <si>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</si>
  <si>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</si>
  <si>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</si>
  <si>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</si>
  <si>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</si>
  <si>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</si>
  <si>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</si>
  <si>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</si>
  <si>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</si>
  <si>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</si>
  <si>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</si>
  <si>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</si>
  <si>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</si>
  <si>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</si>
  <si>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</si>
  <si>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</si>
  <si>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</si>
  <si>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</si>
  <si>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</si>
  <si>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</si>
  <si>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</si>
  <si>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</si>
  <si>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</si>
  <si>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</si>
  <si>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</si>
  <si>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</si>
  <si>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</si>
  <si>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</si>
  <si>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</si>
  <si>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</si>
  <si>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</si>
  <si>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</si>
  <si>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</si>
  <si>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</si>
  <si>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</si>
  <si>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</si>
  <si>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</si>
  <si>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</si>
  <si>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</si>
  <si>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</si>
  <si>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</si>
  <si>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</si>
  <si>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</si>
  <si>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</si>
  <si>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</si>
  <si>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</si>
  <si>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</si>
  <si>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</si>
  <si>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</si>
  <si>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</si>
  <si>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</si>
  <si>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</si>
  <si>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</si>
  <si>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</si>
  <si>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</si>
  <si>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</si>
  <si>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</si>
  <si>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</si>
  <si>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</si>
  <si>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</si>
  <si>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</si>
  <si>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</si>
  <si>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</si>
  <si>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</si>
  <si>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</si>
  <si>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</si>
  <si>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</si>
  <si>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</si>
  <si>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</si>
  <si>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</si>
  <si>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</si>
  <si>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</si>
  <si>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</si>
  <si>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</si>
  <si>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</si>
  <si>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</si>
  <si>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</si>
  <si>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</si>
  <si>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</si>
  <si>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</si>
  <si>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</si>
  <si>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</si>
  <si>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</si>
  <si>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</si>
  <si>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</si>
  <si>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</si>
  <si>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</si>
  <si>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</si>
  <si>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</si>
  <si>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</si>
  <si>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</si>
  <si>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</si>
  <si>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</si>
  <si>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</si>
  <si>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</si>
  <si>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</si>
  <si>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</si>
  <si>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</si>
  <si>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</si>
  <si>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</si>
  <si>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</si>
  <si>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</si>
  <si>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</si>
  <si>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</si>
  <si>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</si>
  <si>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</si>
  <si>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</si>
  <si>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</si>
  <si>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</si>
  <si>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</si>
  <si>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</si>
  <si>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</si>
  <si>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</si>
  <si>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</si>
  <si>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</si>
  <si>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</si>
  <si>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</si>
  <si>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</si>
  <si>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</si>
  <si>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</si>
  <si>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</si>
  <si>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</si>
  <si>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</si>
  <si>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</si>
  <si>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</si>
  <si>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</si>
  <si>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</si>
  <si>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</si>
  <si>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</si>
  <si>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</si>
  <si>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</si>
  <si>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</si>
  <si>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</si>
  <si>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</si>
  <si>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</si>
  <si>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</si>
  <si>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</si>
  <si>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</si>
  <si>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</si>
  <si>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</si>
  <si>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</si>
  <si>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</si>
  <si>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</si>
  <si>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</si>
  <si>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</si>
  <si>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</si>
  <si>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</si>
  <si>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</si>
  <si>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</si>
  <si>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</si>
  <si>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</si>
  <si>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</si>
  <si>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</si>
  <si>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</si>
  <si>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</si>
  <si>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</si>
  <si>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</si>
  <si>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</si>
  <si>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</si>
  <si>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</si>
  <si>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</si>
  <si>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</si>
  <si>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</si>
  <si>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</si>
  <si>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</si>
  <si>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</si>
  <si>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</si>
  <si>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</si>
  <si>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</si>
  <si>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</si>
  <si>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</si>
  <si>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</si>
  <si>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</si>
  <si>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</si>
  <si>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</si>
  <si>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</si>
  <si>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</si>
  <si>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</si>
  <si>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</si>
  <si>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</si>
  <si>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</si>
  <si>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</si>
  <si>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</si>
  <si>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</si>
  <si>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</si>
  <si>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</si>
  <si>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</si>
  <si>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</si>
  <si>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</si>
  <si>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</si>
  <si>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</si>
  <si>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</si>
  <si>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</si>
  <si>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</si>
  <si>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</si>
  <si>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</si>
  <si>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</si>
  <si>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</si>
  <si>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</si>
  <si>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</si>
  <si>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</si>
  <si>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</si>
  <si>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</si>
  <si>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</si>
  <si>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</si>
  <si>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</si>
  <si>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</si>
  <si>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</si>
  <si>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</si>
  <si>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</si>
  <si>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</si>
  <si>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</si>
  <si>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</si>
  <si>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</si>
  <si>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</si>
  <si>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</si>
  <si>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</si>
  <si>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</si>
  <si>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</si>
  <si>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</si>
  <si>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</si>
  <si>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</si>
  <si>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</si>
  <si>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</si>
  <si>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</si>
  <si>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</si>
  <si>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</si>
  <si>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</si>
  <si>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</si>
  <si>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</si>
  <si>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</si>
  <si>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</si>
  <si>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</si>
  <si>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</si>
  <si>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</si>
  <si>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</si>
  <si>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</si>
  <si>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</si>
  <si>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</si>
  <si>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</si>
  <si>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</si>
  <si>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</si>
  <si>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</si>
  <si>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</si>
  <si>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</si>
  <si>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</si>
  <si>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</si>
  <si>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</si>
  <si>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</si>
  <si>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</si>
  <si>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</si>
  <si>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</si>
  <si>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</si>
  <si>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</si>
  <si>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</si>
  <si>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</si>
  <si>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</si>
  <si>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</si>
  <si>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</si>
  <si>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</si>
  <si>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</si>
  <si>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</si>
  <si>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</si>
  <si>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</si>
  <si>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</si>
  <si>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</si>
  <si>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</si>
  <si>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</si>
  <si>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</si>
  <si>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</si>
  <si>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</si>
  <si>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</si>
  <si>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</si>
  <si>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</si>
  <si>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</si>
  <si>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</si>
  <si>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</si>
  <si>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</si>
  <si>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</si>
  <si>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</si>
  <si>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</si>
  <si>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</si>
  <si>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</si>
  <si>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</si>
  <si>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</si>
  <si>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</si>
  <si>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</si>
  <si>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</si>
  <si>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</si>
  <si>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</si>
  <si>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</si>
  <si>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</si>
  <si>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</si>
  <si>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</si>
  <si>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</si>
  <si>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</si>
  <si>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</si>
  <si>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</si>
  <si>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</si>
  <si>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</si>
  <si>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</si>
  <si>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</si>
  <si>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</si>
  <si>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</si>
  <si>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</si>
  <si>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</si>
  <si>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</si>
  <si>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</si>
  <si>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</si>
  <si>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</si>
  <si>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</si>
  <si>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</si>
  <si>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</si>
  <si>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</si>
  <si>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</si>
  <si>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</si>
  <si>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</si>
  <si>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</si>
  <si>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</si>
  <si>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</si>
  <si>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</si>
  <si>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</si>
  <si>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</si>
  <si>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</si>
  <si>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</si>
  <si>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</si>
  <si>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</si>
  <si>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</si>
  <si>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</si>
  <si>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</si>
  <si>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</si>
  <si>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</si>
  <si>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</si>
  <si>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</si>
  <si>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</si>
  <si>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</si>
  <si>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</si>
  <si>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</si>
  <si>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</si>
  <si>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</si>
  <si>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</si>
  <si>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</si>
  <si>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</si>
  <si>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</si>
  <si>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</si>
  <si>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</si>
  <si>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</si>
  <si>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</si>
  <si>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</si>
  <si>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</si>
  <si>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</si>
  <si>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</si>
  <si>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</si>
  <si>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</si>
  <si>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</si>
  <si>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</si>
  <si>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</si>
  <si>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</si>
  <si>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</si>
  <si>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</si>
  <si>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</si>
  <si>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</si>
  <si>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</si>
  <si>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</si>
  <si>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</si>
  <si>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</si>
  <si>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</si>
  <si>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</si>
  <si>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</si>
  <si>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</si>
  <si>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</si>
  <si>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</si>
  <si>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</si>
  <si>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</si>
  <si>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</si>
  <si>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</si>
  <si>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</si>
  <si>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</si>
  <si>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</si>
  <si>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</si>
  <si>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</si>
  <si>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</si>
  <si>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</si>
  <si>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</si>
  <si>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</si>
  <si>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</si>
  <si>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</si>
  <si>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</si>
  <si>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</si>
  <si>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</si>
  <si>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</si>
  <si>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</si>
  <si>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</si>
  <si>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</si>
  <si>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</si>
  <si>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</si>
  <si>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</si>
  <si>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</si>
  <si>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</si>
  <si>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</si>
  <si>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</si>
  <si>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</si>
  <si>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</si>
  <si>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</si>
  <si>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</si>
  <si>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</si>
  <si>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</si>
  <si>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</si>
  <si>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</si>
  <si>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</si>
  <si>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</si>
  <si>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</si>
  <si>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</si>
  <si>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</si>
  <si>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</si>
  <si>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</si>
  <si>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</si>
  <si>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</si>
  <si>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</si>
  <si>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</si>
  <si>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</si>
  <si>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</si>
  <si>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</si>
  <si>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</si>
  <si>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</si>
  <si>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</si>
  <si>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</si>
  <si>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</si>
  <si>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</si>
  <si>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</si>
  <si>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</si>
  <si>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</si>
  <si>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</si>
  <si>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</si>
  <si>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</si>
  <si>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</si>
  <si>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</si>
  <si>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</si>
  <si>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</si>
  <si>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</si>
  <si>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</si>
  <si>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</si>
  <si>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</si>
  <si>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</si>
  <si>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</si>
  <si>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</si>
  <si>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</si>
  <si>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</si>
  <si>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</si>
  <si>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</si>
  <si>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</si>
  <si>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</si>
  <si>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</si>
  <si>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</si>
  <si>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</si>
  <si>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</si>
  <si>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</si>
  <si>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</si>
  <si>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</si>
  <si>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</si>
  <si>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</si>
  <si>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</si>
  <si>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</si>
  <si>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</si>
  <si>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</si>
  <si>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</si>
  <si>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</si>
  <si>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</si>
  <si>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</si>
  <si>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</si>
  <si>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</si>
  <si>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</si>
  <si>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</si>
  <si>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</si>
  <si>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</si>
  <si>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</si>
  <si>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</si>
  <si>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</si>
  <si>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</si>
  <si>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</si>
  <si>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</si>
  <si>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</si>
  <si>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</si>
  <si>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</si>
  <si>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</si>
  <si>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</si>
  <si>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</si>
  <si>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</si>
  <si>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</si>
  <si>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</si>
  <si>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</si>
  <si>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</si>
  <si>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</si>
  <si>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</si>
  <si>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</si>
  <si>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</si>
  <si>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</si>
  <si>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</si>
  <si>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</si>
  <si>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</si>
  <si>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</si>
  <si>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</si>
  <si>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</si>
  <si>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</si>
  <si>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</si>
  <si>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</si>
  <si>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</si>
  <si>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</si>
  <si>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</si>
  <si>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</si>
  <si>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</si>
  <si>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</si>
  <si>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</si>
  <si>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</si>
  <si>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</si>
  <si>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</si>
  <si>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</si>
  <si>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</si>
  <si>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</si>
  <si>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</si>
  <si>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</si>
  <si>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</si>
  <si>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</si>
  <si>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</si>
  <si>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</si>
  <si>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</si>
  <si>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</si>
  <si>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</si>
  <si>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</si>
  <si>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</si>
  <si>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</si>
  <si>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</si>
  <si>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</si>
  <si>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</si>
  <si>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</si>
  <si>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</si>
  <si>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</si>
  <si>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</si>
  <si>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</si>
  <si>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</si>
  <si>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</si>
  <si>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</si>
  <si>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</si>
  <si>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</si>
  <si>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</si>
  <si>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</si>
  <si>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</si>
  <si>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</si>
  <si>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</si>
  <si>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</si>
  <si>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</si>
  <si>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</si>
  <si>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</si>
  <si>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</si>
  <si>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</si>
  <si>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</si>
  <si>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</si>
  <si>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</si>
  <si>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</si>
  <si>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</si>
  <si>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</si>
  <si>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</si>
  <si>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</si>
  <si>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</si>
  <si>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</si>
  <si>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</si>
  <si>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</si>
  <si>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</si>
  <si>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</si>
  <si>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</si>
  <si>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</si>
  <si>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</si>
  <si>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</si>
  <si>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</si>
  <si>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</si>
  <si>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</si>
  <si>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</si>
  <si>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</si>
  <si>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</si>
  <si>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</si>
  <si>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</si>
  <si>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</si>
  <si>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</si>
  <si>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</si>
  <si>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</si>
  <si>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</si>
  <si>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</si>
  <si>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</si>
  <si>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</si>
  <si>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</si>
  <si>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</si>
  <si>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</si>
  <si>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</si>
  <si>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</si>
  <si>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</si>
  <si>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</si>
  <si>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</si>
  <si>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</si>
  <si>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</si>
  <si>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</si>
  <si>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</si>
  <si>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</si>
  <si>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</si>
  <si>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</si>
  <si>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</si>
  <si>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</si>
  <si>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</si>
  <si>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</si>
  <si>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</si>
  <si>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</si>
  <si>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</si>
  <si>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</si>
  <si>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</si>
  <si>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</si>
  <si>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</si>
  <si>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</si>
  <si>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</si>
  <si>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</si>
  <si>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</si>
  <si>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</si>
  <si>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</si>
  <si>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</si>
  <si>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</si>
  <si>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</si>
  <si>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</si>
  <si>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</si>
  <si>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</si>
  <si>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</si>
  <si>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</si>
  <si>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</si>
  <si>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</si>
  <si>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</si>
  <si>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</si>
  <si>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</si>
  <si>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</si>
  <si>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</si>
  <si>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</si>
  <si>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</si>
  <si>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</si>
  <si>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</si>
  <si>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</si>
  <si>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</si>
  <si>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</si>
  <si>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</si>
  <si>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</si>
  <si>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</si>
  <si>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</si>
  <si>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</si>
  <si>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</si>
  <si>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</si>
  <si>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</si>
  <si>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</si>
  <si>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</si>
  <si>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</si>
  <si>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</si>
  <si>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</si>
  <si>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</si>
  <si>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</si>
  <si>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</si>
  <si>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</si>
  <si>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</si>
  <si>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</si>
  <si>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</si>
  <si>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</si>
  <si>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</si>
  <si>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</si>
  <si>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</si>
  <si>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</si>
  <si>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</si>
  <si>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</si>
  <si>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</si>
  <si>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</si>
  <si>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</si>
  <si>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</si>
  <si>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</si>
  <si>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</si>
  <si>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</si>
  <si>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</si>
  <si>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</si>
  <si>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</si>
  <si>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</si>
  <si>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</si>
  <si>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</si>
  <si>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</si>
  <si>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</si>
  <si>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</si>
  <si>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</si>
  <si>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</si>
  <si>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</si>
  <si>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</si>
  <si>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</si>
  <si>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</si>
  <si>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</si>
  <si>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</si>
  <si>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</si>
  <si>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</si>
  <si>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</si>
  <si>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</si>
  <si>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</si>
  <si>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</si>
  <si>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</si>
  <si>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</si>
  <si>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</si>
  <si>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</si>
  <si>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</si>
  <si>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</si>
  <si>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</si>
  <si>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</si>
  <si>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</si>
  <si>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</si>
  <si>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</si>
  <si>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</si>
  <si>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</si>
  <si>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</si>
  <si>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</si>
  <si>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</si>
  <si>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</si>
  <si>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</si>
  <si>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</si>
  <si>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</si>
  <si>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</si>
  <si>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</si>
  <si>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</si>
  <si>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</si>
  <si>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</si>
  <si>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</si>
  <si>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</si>
  <si>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</si>
  <si>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</si>
  <si>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</si>
  <si>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</si>
  <si>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</si>
  <si>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</si>
  <si>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</si>
  <si>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</si>
  <si>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</si>
  <si>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</si>
  <si>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</si>
  <si>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</si>
  <si>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</si>
  <si>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</si>
  <si>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</si>
  <si>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</si>
  <si>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</si>
  <si>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</si>
  <si>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</si>
  <si>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</si>
  <si>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</si>
  <si>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</si>
  <si>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</si>
  <si>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</si>
  <si>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</si>
  <si>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</si>
  <si>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</si>
  <si>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</si>
  <si>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</si>
  <si>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</si>
  <si>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</si>
  <si>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</si>
  <si>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</si>
  <si>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</si>
  <si>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</si>
  <si>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</si>
  <si>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</si>
  <si>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</si>
  <si>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</si>
  <si>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</si>
  <si>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</si>
  <si>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</si>
  <si>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</si>
  <si>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</si>
  <si>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</si>
  <si>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</si>
  <si>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</si>
  <si>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</si>
  <si>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</si>
  <si>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</si>
  <si>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</si>
  <si>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</si>
  <si>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</si>
  <si>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</si>
  <si>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</si>
  <si>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</si>
  <si>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</si>
  <si>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</si>
  <si>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</si>
  <si>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</si>
  <si>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</si>
  <si>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</si>
  <si>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</si>
  <si>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</si>
  <si>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</si>
  <si>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</si>
  <si>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</si>
  <si>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</si>
  <si>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</si>
  <si>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</si>
  <si>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</si>
  <si>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</si>
  <si>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</si>
  <si>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</si>
  <si>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</si>
  <si>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</si>
  <si>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</si>
  <si>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</si>
  <si>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</si>
  <si>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</si>
  <si>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</si>
  <si>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</si>
  <si>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</si>
  <si>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</si>
  <si>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</si>
  <si>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</si>
  <si>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</si>
  <si>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</si>
  <si>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</si>
  <si>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</si>
  <si>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</si>
  <si>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</si>
  <si>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</si>
  <si>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</si>
  <si>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</si>
  <si>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</si>
  <si>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</si>
  <si>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</si>
  <si>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</si>
  <si>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</si>
  <si>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</si>
  <si>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</si>
  <si>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</si>
  <si>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</si>
  <si>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</si>
  <si>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</si>
  <si>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</si>
  <si>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</si>
  <si>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</si>
  <si>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</si>
  <si>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</si>
  <si>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</si>
  <si>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</si>
  <si>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</si>
  <si>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</si>
  <si>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</si>
  <si>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</si>
  <si>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</si>
  <si>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</si>
  <si>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</si>
  <si>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</si>
  <si>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</si>
  <si>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</si>
  <si>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</si>
  <si>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</si>
  <si>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</si>
  <si>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</si>
  <si>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</si>
  <si>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</si>
  <si>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</si>
  <si>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</si>
  <si>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</si>
  <si>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</si>
  <si>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</si>
  <si>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</si>
  <si>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</si>
  <si>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</si>
  <si>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</si>
  <si>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</si>
  <si>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</si>
  <si>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</si>
  <si>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</si>
  <si>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</si>
  <si>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</si>
  <si>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</si>
  <si>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</si>
  <si>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</si>
  <si>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</si>
  <si>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</si>
  <si>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</si>
  <si>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</si>
  <si>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</si>
  <si>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</si>
  <si>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</si>
  <si>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</si>
  <si>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</si>
  <si>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</si>
  <si>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</si>
  <si>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</si>
  <si>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</si>
  <si>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</si>
  <si>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</si>
  <si>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</si>
  <si>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</si>
  <si>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</si>
  <si>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</si>
  <si>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</si>
  <si>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</si>
  <si>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</si>
  <si>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</si>
  <si>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</si>
  <si>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</si>
  <si>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</si>
  <si>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</si>
  <si>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</si>
  <si>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</si>
  <si>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</si>
  <si>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</si>
  <si>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</si>
  <si>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</si>
  <si>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</si>
  <si>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</si>
  <si>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</si>
  <si>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</si>
  <si>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</si>
  <si>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</si>
  <si>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</si>
  <si>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</si>
  <si>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</si>
  <si>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</si>
  <si>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</si>
  <si>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</si>
  <si>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</si>
  <si>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</si>
  <si>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</si>
  <si>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</si>
  <si>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</si>
  <si>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</si>
  <si>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</si>
  <si>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</si>
  <si>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</si>
  <si>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</si>
  <si>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</si>
  <si>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</si>
  <si>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</si>
  <si>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</si>
  <si>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</si>
  <si>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</si>
  <si>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</si>
  <si>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</si>
  <si>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</si>
  <si>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</si>
  <si>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</si>
  <si>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</si>
  <si>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</si>
  <si>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</si>
  <si>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</si>
  <si>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</si>
  <si>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</si>
  <si>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</si>
  <si>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</si>
  <si>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</si>
  <si>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</si>
  <si>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</si>
  <si>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</si>
  <si>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</si>
  <si>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</si>
  <si>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</si>
  <si>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</si>
  <si>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</si>
  <si>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</si>
  <si>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</si>
  <si>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</si>
  <si>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</si>
  <si>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</si>
  <si>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</si>
  <si>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</si>
  <si>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</si>
  <si>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</si>
  <si>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</si>
  <si>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</si>
  <si>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</si>
  <si>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</si>
  <si>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</si>
  <si>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</si>
  <si>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</si>
  <si>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</si>
  <si>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</si>
  <si>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</si>
  <si>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</si>
  <si>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</si>
  <si>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</si>
  <si>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</si>
  <si>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</si>
  <si>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</si>
  <si>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</si>
  <si>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</si>
  <si>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</si>
  <si>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</si>
  <si>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</si>
  <si>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</si>
  <si>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</si>
  <si>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</si>
  <si>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</si>
  <si>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</si>
  <si>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</si>
  <si>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</si>
  <si>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</si>
  <si>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</si>
  <si>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</si>
  <si>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</si>
  <si>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</si>
  <si>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</si>
  <si>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</si>
  <si>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</si>
  <si>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</si>
  <si>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</si>
  <si>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</si>
  <si>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</si>
  <si>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</si>
  <si>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</si>
  <si>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</si>
  <si>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</si>
  <si>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</si>
  <si>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</si>
  <si>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</si>
  <si>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</si>
  <si>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</si>
  <si>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</si>
  <si>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</si>
  <si>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</si>
  <si>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</si>
  <si>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</si>
  <si>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</si>
  <si>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</si>
  <si>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</si>
  <si>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</si>
  <si>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</si>
  <si>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</si>
  <si>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</si>
  <si>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</si>
  <si>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</si>
  <si>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</si>
  <si>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</si>
  <si>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</si>
  <si>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</si>
  <si>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</si>
  <si>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</si>
  <si>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</si>
  <si>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</si>
  <si>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</si>
  <si>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</si>
  <si>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</si>
  <si>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</si>
  <si>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</si>
  <si>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</si>
  <si>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</si>
  <si>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</si>
  <si>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</si>
  <si>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</si>
  <si>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</si>
  <si>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</si>
  <si>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</si>
  <si>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</si>
  <si>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</si>
  <si>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</si>
  <si>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</si>
  <si>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</si>
  <si>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</si>
  <si>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</si>
  <si>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</si>
  <si>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</si>
  <si>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</si>
  <si>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</si>
  <si>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</si>
  <si>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</si>
  <si>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</si>
  <si>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</si>
  <si>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</si>
  <si>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</si>
  <si>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</si>
  <si>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</si>
  <si>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</si>
  <si>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</si>
  <si>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</si>
  <si>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</si>
  <si>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</si>
  <si>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</si>
  <si>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</si>
  <si>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</si>
  <si>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</si>
  <si>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</si>
  <si>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</si>
  <si>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</si>
  <si>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</si>
  <si>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</si>
  <si>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</si>
  <si>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</si>
  <si>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</si>
  <si>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</si>
  <si>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</si>
  <si>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</si>
  <si>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</si>
  <si>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</si>
  <si>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</si>
  <si>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</si>
  <si>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</si>
  <si>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</si>
  <si>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</si>
  <si>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</si>
  <si>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</si>
  <si>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</si>
  <si>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</si>
  <si>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</si>
  <si>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</si>
  <si>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</si>
  <si>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</si>
  <si>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</si>
  <si>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</si>
  <si>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</si>
  <si>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</si>
  <si>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</si>
  <si>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</si>
  <si>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</si>
  <si>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</si>
  <si>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</si>
  <si>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</si>
  <si>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</si>
  <si>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</si>
  <si>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</si>
  <si>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</si>
  <si>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</si>
  <si>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</si>
  <si>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</si>
  <si>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</si>
  <si>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</si>
  <si>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</si>
  <si>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</si>
  <si>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</si>
  <si>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</si>
  <si>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</si>
  <si>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</si>
  <si>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</si>
  <si>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</si>
  <si>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</si>
  <si>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</si>
  <si>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</si>
  <si>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</si>
  <si>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</si>
  <si>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</si>
  <si>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</si>
  <si>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</si>
  <si>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</si>
  <si>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</si>
  <si>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</si>
  <si>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</si>
  <si>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</si>
  <si>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</si>
  <si>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</si>
  <si>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</si>
  <si>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</si>
  <si>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</si>
  <si>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</si>
  <si>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</si>
  <si>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</si>
  <si>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</si>
  <si>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</si>
  <si>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</si>
  <si>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</si>
  <si>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</si>
  <si>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</si>
  <si>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</si>
  <si>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</si>
  <si>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</si>
  <si>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</si>
  <si>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</si>
  <si>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</si>
  <si>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</si>
  <si>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</si>
  <si>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</si>
  <si>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</si>
  <si>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</si>
  <si>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</si>
  <si>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</si>
  <si>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</si>
  <si>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</si>
  <si>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</si>
  <si>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</si>
  <si>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</si>
  <si>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</si>
  <si>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</si>
  <si>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</si>
  <si>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</si>
  <si>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</si>
  <si>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</si>
  <si>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</si>
  <si>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</si>
  <si>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</si>
  <si>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</si>
  <si>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</si>
  <si>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</si>
  <si>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</si>
  <si>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</si>
  <si>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</si>
  <si>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</si>
  <si>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</si>
  <si>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</si>
  <si>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</si>
  <si>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</si>
  <si>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</si>
  <si>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</si>
  <si>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</si>
  <si>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</si>
  <si>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</si>
  <si>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</si>
  <si>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</si>
  <si>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</si>
  <si>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</si>
  <si>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</si>
  <si>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</si>
  <si>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</si>
  <si>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</si>
  <si>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</si>
  <si>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</si>
  <si>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</si>
  <si>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</si>
  <si>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</si>
  <si>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</si>
  <si>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</si>
  <si>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</si>
  <si>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</si>
  <si>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</si>
  <si>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</si>
  <si>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</si>
  <si>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</si>
  <si>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</si>
  <si>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</si>
  <si>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</si>
  <si>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</si>
  <si>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</si>
  <si>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</si>
  <si>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</si>
  <si>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</si>
  <si>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</si>
  <si>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</si>
  <si>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</si>
  <si>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</si>
  <si>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</si>
  <si>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</si>
  <si>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</si>
  <si>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</si>
  <si>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</si>
  <si>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</si>
  <si>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</si>
  <si>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</si>
  <si>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</si>
  <si>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</si>
  <si>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</si>
  <si>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</si>
  <si>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</si>
  <si>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</si>
  <si>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</si>
  <si>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</si>
  <si>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</si>
  <si>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</si>
  <si>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</si>
  <si>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</si>
  <si>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</si>
  <si>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</si>
  <si>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</si>
  <si>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</si>
  <si>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</si>
  <si>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</si>
  <si>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</si>
  <si>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</si>
  <si>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</si>
  <si>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</si>
  <si>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</si>
  <si>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</si>
  <si>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</si>
  <si>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</si>
  <si>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</si>
  <si>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</si>
  <si>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</si>
  <si>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</si>
  <si>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</si>
  <si>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</si>
  <si>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</si>
  <si>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</si>
  <si>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</si>
  <si>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</si>
  <si>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</si>
  <si>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</si>
  <si>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</si>
  <si>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</si>
  <si>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</si>
  <si>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</si>
  <si>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</si>
  <si>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</si>
  <si>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</si>
  <si>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</si>
  <si>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</si>
  <si>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</si>
  <si>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</si>
  <si>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</si>
  <si>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</si>
  <si>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</si>
  <si>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</si>
  <si>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</si>
  <si>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</si>
  <si>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</si>
  <si>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</si>
  <si>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</si>
  <si>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</si>
  <si>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</si>
  <si>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</si>
  <si>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</si>
  <si>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</si>
  <si>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</si>
  <si>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</si>
  <si>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</si>
  <si>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</si>
  <si>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</si>
  <si>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</si>
  <si>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</si>
  <si>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</si>
  <si>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</si>
  <si>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</si>
  <si>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</si>
  <si>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</si>
  <si>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</si>
  <si>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</si>
  <si>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</si>
  <si>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</si>
  <si>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</si>
  <si>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</si>
  <si>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</si>
  <si>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</si>
  <si>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</si>
  <si>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</si>
  <si>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</si>
  <si>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</si>
  <si>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</si>
  <si>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</si>
  <si>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</si>
  <si>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</si>
  <si>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</si>
  <si>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</si>
  <si>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</si>
  <si>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</si>
  <si>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</si>
  <si>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</si>
  <si>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</si>
  <si>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</si>
  <si>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</si>
  <si>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</si>
  <si>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</si>
  <si>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</si>
  <si>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</si>
  <si>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</si>
  <si>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</si>
  <si>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</si>
  <si>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</si>
  <si>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</si>
  <si>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</si>
  <si>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</si>
  <si>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</si>
  <si>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</si>
  <si>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</si>
  <si>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</si>
  <si>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</si>
  <si>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</si>
  <si>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</si>
  <si>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</si>
  <si>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</si>
  <si>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</si>
  <si>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</si>
  <si>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</si>
  <si>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</si>
  <si>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</si>
  <si>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</si>
  <si>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</si>
  <si>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</si>
  <si>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</si>
  <si>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</si>
  <si>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</si>
  <si>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</si>
  <si>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</si>
  <si>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</si>
  <si>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</si>
  <si>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</si>
  <si>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</si>
  <si>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</si>
  <si>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</si>
  <si>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</si>
  <si>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</si>
  <si>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</si>
  <si>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</si>
  <si>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</si>
  <si>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</si>
  <si>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</si>
  <si>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</si>
  <si>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</si>
  <si>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</si>
  <si>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</si>
  <si>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</si>
  <si>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</si>
  <si>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</si>
  <si>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</si>
  <si>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</si>
  <si>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</si>
  <si>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</si>
  <si>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</si>
  <si>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</si>
  <si>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</si>
  <si>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</si>
  <si>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</si>
  <si>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</si>
  <si>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</si>
  <si>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</si>
  <si>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</si>
  <si>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</si>
  <si>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</si>
  <si>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</si>
  <si>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</si>
  <si>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</si>
  <si>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</si>
  <si>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</si>
  <si>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</si>
  <si>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</si>
  <si>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</si>
  <si>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</si>
  <si>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</si>
  <si>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</si>
  <si>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</si>
  <si>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</si>
  <si>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</si>
  <si>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</si>
  <si>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</si>
  <si>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</si>
  <si>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</si>
  <si>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</si>
  <si>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</si>
  <si>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</si>
  <si>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</si>
  <si>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</si>
  <si>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</si>
  <si>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</si>
  <si>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</si>
  <si>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</si>
  <si>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</si>
  <si>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</si>
  <si>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</si>
  <si>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</si>
  <si>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</si>
  <si>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</si>
  <si>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</si>
  <si>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</si>
  <si>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</si>
  <si>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</si>
  <si>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</si>
  <si>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</si>
  <si>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</si>
  <si>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</si>
  <si>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</si>
  <si>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</si>
  <si>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</si>
  <si>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</si>
  <si>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</si>
  <si>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</si>
  <si>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</si>
  <si>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</si>
  <si>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</si>
  <si>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</si>
  <si>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</si>
  <si>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</si>
  <si>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</si>
  <si>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</si>
  <si>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</si>
  <si>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</si>
  <si>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</si>
  <si>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</si>
  <si>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</si>
  <si>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</si>
  <si>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</si>
  <si>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</si>
  <si>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</si>
  <si>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</si>
  <si>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</si>
  <si>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</si>
  <si>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</si>
  <si>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</si>
  <si>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</si>
  <si>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</si>
  <si>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</si>
  <si>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</si>
  <si>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</si>
  <si>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</si>
  <si>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</si>
  <si>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</si>
  <si>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</si>
  <si>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</si>
  <si>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</si>
  <si>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</si>
  <si>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</si>
  <si>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</si>
  <si>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</si>
  <si>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</si>
  <si>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</si>
  <si>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</si>
  <si>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</si>
  <si>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</si>
  <si>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</si>
  <si>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</si>
  <si>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</si>
  <si>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</si>
  <si>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</si>
  <si>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</si>
  <si>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</si>
  <si>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</si>
  <si>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</si>
  <si>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</si>
  <si>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</si>
  <si>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</si>
  <si>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</si>
  <si>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</si>
  <si>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</si>
  <si>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</si>
  <si>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</si>
  <si>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</si>
  <si>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</si>
  <si>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</si>
  <si>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</si>
  <si>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</si>
  <si>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</si>
  <si>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</si>
  <si>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</si>
  <si>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</si>
  <si>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</si>
  <si>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</si>
  <si>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</si>
  <si>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</si>
  <si>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</si>
  <si>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</si>
  <si>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</si>
  <si>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</si>
  <si>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</si>
  <si>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</si>
  <si>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</si>
  <si>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</si>
  <si>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</si>
  <si>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</si>
  <si>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</si>
  <si>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</si>
  <si>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</si>
  <si>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</si>
  <si>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</si>
  <si>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</si>
  <si>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</si>
  <si>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</si>
  <si>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</si>
  <si>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</si>
  <si>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</si>
  <si>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</si>
  <si>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</si>
  <si>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</si>
  <si>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</si>
  <si>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</si>
  <si>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</si>
  <si>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</si>
  <si>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</si>
  <si>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</si>
  <si>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</si>
  <si>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</si>
  <si>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</si>
  <si>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</si>
  <si>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</si>
  <si>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</si>
  <si>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</si>
  <si>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</si>
  <si>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</si>
  <si>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</si>
  <si>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</si>
  <si>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</si>
  <si>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</si>
  <si>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</si>
  <si>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</si>
  <si>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</si>
  <si>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</si>
  <si>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</si>
  <si>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</si>
  <si>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</si>
  <si>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</si>
  <si>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</si>
  <si>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</si>
  <si>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</si>
  <si>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</si>
  <si>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</si>
  <si>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</si>
  <si>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</si>
  <si>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</si>
  <si>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</si>
  <si>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</si>
  <si>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</si>
  <si>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</si>
  <si>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</si>
  <si>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</si>
  <si>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</si>
  <si>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</si>
  <si>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</si>
  <si>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</si>
  <si>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</si>
  <si>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</si>
  <si>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</si>
  <si>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</si>
  <si>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</si>
  <si>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</si>
  <si>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</si>
  <si>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</si>
  <si>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</si>
  <si>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</si>
  <si>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</si>
  <si>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</si>
  <si>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</si>
  <si>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</si>
  <si>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</si>
  <si>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</si>
  <si>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</si>
  <si>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</si>
  <si>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</si>
  <si>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</si>
  <si>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</si>
  <si>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</si>
  <si>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</si>
  <si>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</si>
  <si>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</si>
  <si>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</si>
  <si>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</si>
  <si>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</si>
  <si>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</si>
  <si>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</si>
  <si>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</si>
  <si>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</si>
  <si>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</si>
  <si>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</si>
  <si>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</si>
  <si>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</si>
  <si>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</si>
  <si>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</si>
  <si>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</si>
  <si>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</si>
  <si>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</si>
  <si>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</si>
  <si>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</si>
  <si>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</si>
  <si>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</si>
  <si>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</si>
  <si>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</si>
  <si>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</si>
  <si>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</si>
  <si>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</si>
  <si>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</si>
  <si>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</si>
  <si>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</si>
  <si>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</si>
  <si>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</si>
  <si>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</si>
  <si>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</si>
  <si>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</si>
  <si>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</si>
  <si>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</si>
  <si>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</si>
  <si>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</si>
  <si>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</si>
  <si>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</si>
  <si>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</si>
  <si>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</si>
  <si>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</si>
  <si>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</si>
  <si>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</si>
  <si>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</si>
  <si>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</si>
  <si>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</si>
  <si>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</si>
  <si>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</si>
  <si>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</si>
  <si>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</si>
  <si>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</si>
  <si>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</si>
  <si>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</si>
  <si>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</si>
  <si>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</si>
  <si>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</si>
  <si>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</si>
  <si>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</si>
  <si>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</si>
  <si>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</si>
  <si>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</si>
  <si>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</si>
  <si>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</si>
  <si>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</si>
  <si>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</si>
  <si>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</si>
  <si>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</si>
  <si>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</si>
  <si>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</si>
  <si>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</si>
  <si>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</si>
  <si>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</si>
  <si>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</si>
  <si>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</si>
  <si>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</si>
  <si>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</si>
  <si>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</si>
  <si>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</si>
  <si>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</si>
  <si>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</si>
  <si>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</si>
  <si>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</si>
  <si>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</si>
  <si>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</si>
  <si>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</si>
  <si>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</si>
  <si>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</si>
  <si>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</si>
  <si>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</si>
  <si>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</si>
  <si>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</si>
  <si>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</si>
  <si>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</si>
  <si>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</si>
  <si>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</si>
  <si>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</si>
  <si>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</si>
  <si>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</si>
  <si>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</si>
  <si>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</si>
  <si>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</si>
  <si>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</si>
  <si>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</si>
  <si>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</si>
  <si>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</si>
  <si>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</si>
  <si>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</si>
  <si>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</si>
  <si>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</si>
  <si>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</si>
  <si>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</si>
  <si>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</si>
  <si>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</si>
  <si>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</si>
  <si>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</si>
  <si>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</si>
  <si>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</si>
  <si>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</si>
  <si>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</si>
  <si>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</si>
  <si>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</si>
  <si>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</si>
  <si>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</si>
  <si>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</si>
  <si>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</si>
  <si>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</si>
  <si>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</si>
  <si>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</si>
  <si>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</si>
  <si>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</si>
  <si>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</si>
  <si>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</si>
  <si>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</si>
  <si>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</si>
  <si>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</si>
  <si>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</si>
  <si>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</si>
  <si>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</si>
  <si>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</si>
  <si>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</si>
  <si>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</si>
  <si>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</si>
  <si>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</si>
  <si>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</si>
  <si>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</si>
  <si>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</si>
  <si>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</si>
  <si>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</si>
  <si>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</si>
  <si>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</si>
  <si>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</si>
  <si>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</si>
  <si>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</si>
  <si>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</si>
  <si>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</si>
  <si>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</si>
  <si>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</si>
  <si>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</si>
  <si>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</si>
  <si>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</si>
  <si>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</si>
  <si>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</si>
  <si>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</si>
  <si>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</si>
  <si>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</si>
  <si>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</si>
  <si>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</si>
  <si>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</si>
  <si>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</si>
  <si>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</si>
  <si>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</si>
  <si>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</si>
  <si>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</si>
  <si>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</si>
  <si>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</si>
  <si>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</si>
  <si>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</si>
  <si>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</si>
  <si>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</si>
  <si>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</si>
  <si>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</si>
  <si>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</si>
  <si>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</si>
  <si>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</si>
  <si>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</si>
  <si>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</si>
  <si>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</si>
  <si>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</si>
  <si>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</si>
  <si>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</si>
  <si>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</si>
  <si>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</si>
  <si>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</si>
  <si>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</si>
  <si>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</si>
  <si>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</si>
  <si>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</si>
  <si>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</si>
  <si>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</si>
  <si>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</si>
  <si>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</si>
  <si>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</si>
  <si>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</si>
  <si>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</si>
  <si>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</si>
  <si>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</si>
  <si>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</si>
  <si>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</si>
  <si>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</si>
  <si>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</si>
  <si>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</si>
  <si>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</si>
  <si>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</si>
  <si>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</si>
  <si>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</si>
  <si>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</si>
  <si>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</si>
  <si>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</si>
  <si>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</si>
  <si>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</si>
  <si>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</si>
  <si>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</si>
  <si>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</si>
  <si>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</si>
  <si>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</si>
  <si>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</si>
  <si>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</si>
  <si>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</si>
  <si>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</si>
  <si>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</si>
  <si>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</si>
  <si>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</si>
  <si>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</si>
  <si>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</si>
  <si>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</si>
  <si>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</si>
  <si>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</si>
  <si>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</si>
  <si>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</si>
  <si>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</si>
  <si>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</si>
  <si>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</si>
  <si>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</si>
  <si>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</si>
  <si>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</si>
  <si>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</si>
  <si>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</si>
  <si>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</si>
  <si>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</si>
  <si>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</si>
  <si>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</si>
  <si>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</si>
  <si>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</si>
  <si>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</si>
  <si>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</si>
  <si>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</si>
  <si>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</si>
  <si>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</si>
  <si>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</si>
  <si>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</si>
  <si>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</si>
  <si>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</si>
  <si>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</si>
  <si>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</si>
  <si>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</si>
  <si>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</si>
  <si>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</si>
  <si>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</si>
  <si>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</si>
  <si>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</si>
  <si>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</si>
  <si>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</si>
  <si>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</si>
  <si>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</si>
  <si>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</si>
  <si>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</si>
  <si>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</si>
  <si>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</si>
  <si>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</si>
  <si>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</si>
  <si>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</si>
  <si>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</si>
  <si>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</si>
  <si>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</si>
  <si>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</si>
  <si>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</si>
  <si>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</si>
  <si>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</si>
  <si>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</si>
  <si>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</si>
  <si>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</si>
  <si>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</si>
  <si>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</si>
  <si>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</si>
  <si>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</si>
  <si>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</si>
  <si>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</si>
  <si>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</si>
  <si>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</si>
  <si>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</si>
  <si>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</si>
  <si>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</si>
  <si>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</si>
  <si>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</si>
  <si>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</si>
  <si>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</si>
  <si>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</si>
  <si>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</si>
  <si>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</si>
  <si>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</si>
  <si>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</si>
  <si>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</si>
  <si>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</si>
  <si>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</si>
  <si>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</si>
  <si>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</si>
  <si>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</si>
  <si>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</si>
  <si>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</si>
  <si>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</si>
  <si>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</si>
  <si>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</si>
  <si>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</si>
  <si>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</si>
  <si>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</si>
  <si>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</si>
  <si>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</si>
  <si>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</si>
  <si>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</si>
  <si>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</si>
  <si>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</si>
  <si>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</si>
  <si>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</si>
  <si>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</si>
  <si>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</si>
  <si>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</si>
  <si>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</si>
  <si>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</si>
  <si>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</si>
  <si>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</si>
  <si>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</si>
  <si>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</si>
  <si>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</si>
  <si>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</si>
  <si>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</si>
  <si>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</si>
  <si>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</si>
  <si>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</si>
  <si>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</si>
  <si>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</si>
  <si>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</si>
  <si>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</si>
  <si>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</si>
  <si>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</si>
  <si>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</si>
  <si>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</si>
  <si>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</si>
  <si>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</si>
  <si>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</si>
  <si>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</si>
  <si>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</si>
  <si>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</si>
  <si>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</si>
  <si>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</si>
  <si>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</si>
  <si>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</si>
  <si>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</si>
  <si>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</si>
  <si>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</si>
  <si>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</si>
  <si>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</si>
  <si>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</si>
  <si>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</si>
  <si>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</si>
  <si>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</si>
  <si>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</si>
  <si>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</si>
  <si>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</si>
  <si>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</si>
  <si>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</si>
  <si>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</si>
  <si>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</si>
  <si>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</si>
  <si>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</si>
  <si>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</si>
  <si>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</si>
  <si>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</si>
  <si>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</si>
  <si>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</si>
  <si>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</si>
  <si>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</si>
  <si>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</si>
  <si>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</si>
  <si>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</si>
  <si>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</si>
  <si>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</si>
  <si>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</si>
  <si>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</si>
  <si>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</si>
  <si>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</si>
  <si>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</si>
  <si>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</si>
  <si>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</si>
  <si>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</si>
  <si>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</si>
  <si>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</si>
  <si>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</si>
  <si>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</si>
  <si>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</si>
  <si>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</si>
  <si>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</si>
  <si>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</si>
  <si>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</si>
  <si>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</si>
  <si>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</si>
  <si>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</si>
  <si>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</si>
  <si>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</si>
  <si>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</si>
  <si>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</si>
  <si>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</si>
  <si>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</si>
  <si>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</si>
  <si>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</si>
  <si>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</si>
  <si>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</si>
  <si>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</si>
  <si>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</si>
  <si>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</si>
  <si>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</si>
  <si>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</si>
  <si>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</si>
  <si>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</si>
  <si>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</si>
  <si>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</si>
  <si>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</si>
  <si>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</si>
  <si>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</si>
  <si>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</si>
  <si>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</si>
  <si>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</si>
  <si>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</si>
  <si>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</si>
  <si>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</si>
  <si>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</si>
  <si>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</si>
  <si>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</si>
  <si>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</si>
  <si>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</si>
  <si>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</si>
  <si>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</si>
  <si>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</si>
  <si>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</si>
  <si>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</si>
  <si>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</si>
  <si>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</si>
  <si>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</si>
  <si>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</si>
  <si>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</si>
  <si>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</si>
  <si>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</si>
  <si>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</si>
  <si>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</si>
  <si>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</si>
  <si>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</si>
  <si>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</si>
  <si>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</si>
  <si>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</si>
  <si>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</si>
  <si>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</si>
  <si>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</si>
  <si>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</si>
  <si>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</si>
  <si>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</si>
  <si>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</si>
  <si>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</si>
  <si>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</si>
  <si>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</si>
  <si>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</si>
  <si>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</si>
  <si>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</si>
  <si>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</si>
  <si>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</si>
  <si>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</si>
  <si>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</si>
  <si>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</si>
  <si>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</si>
  <si>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</si>
  <si>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</si>
  <si>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</si>
  <si>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</si>
  <si>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</si>
  <si>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</si>
  <si>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</si>
  <si>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</si>
  <si>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</si>
  <si>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</si>
  <si>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</si>
  <si>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</si>
  <si>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</si>
  <si>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</si>
  <si>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</si>
  <si>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</si>
  <si>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</si>
  <si>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</si>
  <si>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</si>
  <si>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</si>
  <si>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</si>
  <si>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</si>
  <si>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</si>
  <si>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</si>
  <si>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</si>
  <si>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</si>
  <si>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</si>
  <si>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</si>
  <si>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</si>
  <si>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</si>
  <si>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</si>
  <si>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</si>
  <si>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</si>
  <si>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</si>
  <si>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</si>
  <si>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</si>
  <si>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</si>
  <si>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</si>
  <si>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</si>
  <si>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</si>
  <si>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</si>
  <si>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</si>
  <si>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</si>
  <si>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</si>
  <si>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</si>
  <si>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</si>
  <si>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</si>
  <si>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</si>
  <si>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</si>
  <si>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</si>
  <si>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</si>
  <si>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</si>
  <si>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</si>
  <si>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</si>
  <si>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</si>
  <si>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</si>
  <si>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</si>
  <si>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</si>
  <si>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</si>
  <si>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</si>
  <si>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</si>
  <si>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</si>
  <si>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</si>
  <si>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</si>
  <si>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</si>
  <si>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</si>
  <si>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</si>
  <si>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</si>
  <si>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</si>
  <si>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</si>
  <si>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</si>
  <si>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</si>
  <si>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</si>
  <si>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</si>
  <si>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</si>
  <si>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</si>
  <si>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</si>
  <si>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</si>
  <si>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</si>
  <si>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</si>
  <si>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</si>
  <si>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</si>
  <si>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</si>
  <si>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</si>
  <si>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</si>
  <si>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</si>
  <si>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</si>
  <si>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</si>
  <si>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</si>
  <si>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</si>
  <si>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</si>
  <si>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</si>
  <si>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</si>
  <si>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</si>
  <si>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</si>
  <si>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</si>
  <si>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</si>
  <si>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</si>
  <si>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</si>
  <si>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</si>
  <si>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</si>
  <si>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</si>
  <si>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</si>
  <si>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</si>
  <si>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</si>
  <si>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</si>
  <si>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</si>
  <si>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</si>
  <si>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</si>
  <si>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</si>
  <si>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</si>
  <si>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</si>
  <si>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</si>
  <si>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</si>
  <si>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</si>
  <si>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</si>
  <si>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</si>
  <si>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</si>
  <si>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</si>
  <si>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</si>
  <si>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</si>
  <si>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</si>
  <si>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</si>
  <si>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</si>
  <si>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</si>
  <si>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</si>
  <si>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</si>
  <si>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</si>
  <si>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</si>
  <si>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</si>
  <si>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</si>
  <si>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</si>
  <si>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</si>
  <si>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</si>
  <si>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</si>
  <si>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</si>
  <si>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</si>
  <si>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</si>
  <si>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</si>
  <si>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</si>
  <si>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</si>
  <si>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</si>
  <si>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</si>
  <si>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</si>
  <si>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</si>
  <si>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</si>
  <si>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</si>
  <si>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</si>
  <si>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</si>
  <si>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</si>
  <si>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</si>
  <si>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</si>
  <si>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</si>
  <si>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</si>
  <si>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</si>
  <si>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</si>
  <si>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</si>
  <si>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</si>
  <si>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</si>
  <si>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</si>
  <si>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</si>
  <si>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</si>
  <si>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</si>
  <si>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</si>
  <si>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</si>
  <si>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</si>
  <si>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</si>
  <si>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</si>
  <si>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</si>
  <si>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</si>
  <si>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</si>
  <si>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</si>
  <si>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</si>
  <si>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</si>
  <si>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</si>
  <si>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</si>
  <si>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</si>
  <si>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</si>
  <si>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</si>
  <si>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</si>
  <si>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</si>
  <si>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</si>
  <si>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</si>
  <si>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</si>
  <si>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</si>
  <si>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</si>
  <si>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</si>
  <si>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</si>
  <si>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</si>
  <si>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</si>
  <si>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</si>
  <si>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</si>
  <si>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</si>
  <si>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</si>
  <si>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</si>
  <si>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</si>
  <si>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</si>
  <si>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</si>
  <si>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</si>
  <si>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</si>
  <si>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</si>
  <si>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</si>
  <si>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</si>
  <si>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</si>
  <si>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</si>
  <si>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</si>
  <si>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</si>
  <si>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</si>
  <si>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</si>
  <si>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</si>
  <si>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</si>
  <si>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</si>
  <si>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</si>
  <si>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</si>
  <si>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</si>
  <si>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</si>
  <si>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</si>
  <si>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</si>
  <si>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</si>
  <si>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</si>
  <si>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</si>
  <si>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</si>
  <si>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</si>
  <si>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</si>
  <si>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</si>
  <si>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</si>
  <si>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</si>
  <si>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</si>
  <si>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</si>
  <si>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</si>
  <si>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</si>
  <si>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</si>
  <si>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</si>
  <si>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</si>
  <si>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</si>
  <si>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</si>
  <si>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</si>
  <si>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</si>
  <si>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</si>
  <si>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</si>
  <si>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</si>
  <si>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</si>
  <si>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</si>
  <si>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</si>
  <si>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</si>
  <si>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</si>
  <si>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</si>
  <si>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</si>
  <si>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</si>
  <si>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</si>
  <si>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</si>
  <si>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</si>
  <si>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</si>
  <si>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</si>
  <si>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</si>
  <si>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</si>
  <si>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</si>
  <si>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</si>
  <si>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</si>
  <si>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</si>
  <si>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</si>
  <si>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</si>
  <si>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</si>
  <si>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</si>
  <si>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</si>
  <si>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</si>
  <si>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</si>
  <si>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</si>
  <si>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</si>
  <si>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</si>
  <si>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</si>
  <si>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</si>
  <si>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</si>
  <si>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</si>
  <si>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</si>
  <si>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</si>
  <si>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</si>
  <si>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</si>
  <si>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</si>
  <si>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</si>
  <si>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</si>
  <si>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</si>
  <si>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</si>
  <si>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</si>
  <si>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</si>
  <si>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</si>
  <si>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</si>
  <si>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</si>
  <si>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</si>
  <si>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</si>
  <si>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</si>
  <si>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</si>
  <si>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</si>
  <si>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</si>
  <si>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</si>
  <si>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</si>
  <si>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</si>
  <si>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</si>
  <si>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</si>
  <si>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</si>
  <si>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</si>
  <si>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</si>
  <si>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</si>
  <si>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</si>
  <si>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</si>
  <si>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</si>
  <si>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</si>
  <si>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</si>
  <si>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</si>
  <si>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</si>
  <si>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</si>
  <si>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</si>
  <si>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</si>
  <si>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</si>
  <si>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</si>
  <si>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</si>
  <si>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</si>
  <si>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</si>
  <si>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</si>
  <si>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</si>
  <si>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</si>
  <si>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</si>
  <si>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</si>
  <si>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</si>
  <si>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</si>
  <si>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</si>
  <si>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</si>
  <si>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</si>
  <si>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</si>
  <si>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</si>
  <si>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</si>
  <si>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</si>
  <si>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</si>
  <si>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</si>
  <si>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</si>
  <si>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</si>
  <si>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</si>
  <si>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</si>
  <si>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</si>
  <si>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</si>
  <si>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</si>
  <si>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</si>
  <si>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</si>
  <si>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</si>
  <si>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</si>
  <si>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</si>
  <si>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</si>
  <si>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</si>
  <si>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</si>
  <si>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</si>
  <si>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</si>
  <si>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</si>
  <si>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</si>
  <si>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</si>
  <si>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</si>
  <si>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</si>
  <si>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</si>
  <si>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</si>
  <si>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</si>
  <si>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</si>
  <si>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</si>
  <si>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</si>
  <si>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</si>
  <si>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</si>
  <si>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</si>
  <si>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</si>
  <si>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</si>
  <si>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</si>
  <si>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</si>
  <si>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</si>
  <si>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</si>
  <si>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</si>
  <si>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</si>
  <si>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</si>
  <si>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</si>
  <si>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</si>
  <si>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</si>
  <si>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</si>
  <si>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</si>
  <si>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</si>
  <si>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</si>
  <si>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</si>
  <si>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</si>
  <si>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</si>
  <si>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</si>
  <si>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</si>
  <si>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</si>
  <si>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</si>
  <si>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</si>
  <si>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</si>
  <si>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</si>
  <si>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</si>
  <si>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</si>
  <si>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</si>
  <si>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</si>
  <si>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</si>
  <si>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</si>
  <si>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</si>
  <si>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</si>
  <si>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</si>
  <si>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</si>
  <si>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</si>
  <si>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</si>
  <si>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</si>
  <si>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</si>
  <si>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</si>
  <si>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</si>
  <si>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</si>
  <si>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</si>
  <si>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</si>
  <si>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</si>
  <si>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</si>
  <si>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</si>
  <si>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</si>
  <si>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</si>
  <si>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</si>
  <si>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</si>
  <si>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</si>
  <si>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</si>
  <si>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</si>
  <si>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</si>
  <si>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</si>
  <si>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</si>
  <si>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</si>
  <si>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</si>
  <si>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</si>
  <si>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</si>
  <si>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</si>
  <si>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</si>
  <si>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</si>
  <si>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</si>
  <si>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</si>
  <si>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</si>
  <si>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</si>
  <si>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</si>
  <si>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</si>
  <si>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</si>
  <si>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</si>
  <si>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</si>
  <si>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</si>
  <si>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</si>
  <si>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</si>
  <si>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</si>
  <si>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</si>
  <si>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</si>
  <si>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</si>
  <si>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</si>
  <si>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</si>
  <si>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</si>
  <si>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</si>
  <si>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</si>
  <si>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</si>
  <si>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</si>
  <si>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</si>
  <si>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</si>
  <si>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</si>
  <si>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</si>
  <si>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</si>
  <si>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</si>
  <si>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</si>
  <si>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</si>
  <si>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</si>
  <si>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</si>
  <si>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</si>
  <si>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</si>
  <si>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</si>
  <si>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</si>
  <si>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</si>
  <si>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</si>
  <si>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</si>
  <si>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</si>
  <si>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</si>
  <si>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</si>
  <si>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</si>
  <si>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</si>
  <si>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</si>
  <si>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</si>
  <si>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</si>
  <si>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</si>
  <si>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</si>
  <si>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</si>
  <si>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</si>
  <si>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</si>
  <si>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</si>
  <si>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</si>
  <si>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</si>
  <si>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</si>
  <si>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</si>
  <si>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</si>
  <si>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</si>
  <si>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</si>
  <si>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</si>
  <si>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</si>
  <si>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</si>
  <si>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</si>
  <si>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</si>
  <si>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</si>
  <si>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</si>
  <si>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</si>
  <si>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</si>
  <si>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</si>
  <si>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</si>
  <si>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</si>
  <si>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</si>
  <si>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</si>
  <si>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</si>
  <si>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</si>
  <si>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</si>
  <si>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</si>
  <si>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</si>
  <si>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</si>
  <si>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</si>
  <si>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</si>
  <si>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</si>
  <si>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</si>
  <si>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</si>
  <si>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</si>
  <si>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</si>
  <si>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</si>
  <si>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</si>
  <si>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</si>
  <si>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</si>
  <si>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</si>
  <si>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</si>
  <si>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</si>
  <si>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</si>
  <si>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</si>
  <si>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</si>
  <si>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</si>
  <si>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</si>
  <si>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</si>
  <si>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</si>
  <si>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</si>
  <si>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</si>
  <si>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</si>
  <si>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</si>
  <si>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</si>
  <si>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</si>
  <si>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</si>
  <si>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</si>
  <si>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</si>
  <si>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</si>
  <si>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</si>
  <si>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</si>
  <si>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</si>
  <si>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</si>
  <si>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</si>
  <si>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</si>
  <si>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</si>
  <si>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</si>
  <si>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</si>
  <si>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</si>
  <si>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</si>
  <si>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</si>
  <si>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</si>
  <si>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</si>
  <si>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</si>
  <si>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</si>
  <si>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</si>
  <si>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</si>
  <si>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</si>
  <si>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</si>
  <si>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</si>
  <si>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</si>
  <si>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</si>
  <si>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</si>
  <si>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</si>
  <si>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</si>
  <si>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</si>
  <si>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</si>
  <si>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</si>
  <si>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</si>
  <si>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</si>
  <si>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</si>
  <si>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</si>
  <si>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</si>
  <si>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</si>
  <si>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</si>
  <si>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</si>
  <si>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</si>
  <si>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</si>
  <si>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</si>
  <si>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</si>
  <si>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</si>
  <si>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</si>
  <si>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</si>
  <si>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</si>
  <si>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</si>
  <si>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</si>
  <si>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</si>
  <si>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</si>
  <si>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</si>
  <si>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</si>
  <si>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</si>
  <si>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</si>
  <si>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</si>
  <si>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</si>
  <si>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</si>
  <si>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</si>
  <si>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</si>
  <si>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</si>
  <si>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</si>
  <si>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</si>
  <si>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</si>
  <si>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</si>
  <si>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</si>
  <si>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</si>
  <si>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</si>
  <si>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</si>
  <si>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</si>
  <si>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</si>
  <si>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</si>
  <si>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</si>
  <si>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</si>
  <si>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</si>
  <si>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</si>
  <si>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</si>
  <si>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</si>
  <si>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</si>
  <si>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</si>
  <si>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</si>
  <si>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</si>
  <si>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</si>
  <si>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</si>
  <si>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</si>
  <si>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</si>
  <si>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</si>
  <si>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</si>
  <si>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</si>
  <si>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</si>
  <si>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</si>
  <si>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</si>
  <si>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</si>
  <si>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</si>
  <si>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</si>
  <si>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</si>
  <si>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</si>
  <si>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</si>
  <si>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</si>
  <si>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</si>
  <si>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</si>
  <si>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</si>
  <si>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</si>
  <si>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</si>
  <si>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</si>
  <si>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</si>
  <si>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</si>
  <si>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</si>
  <si>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</si>
  <si>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</si>
  <si>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</si>
  <si>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</si>
  <si>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</si>
  <si>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</si>
  <si>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</si>
  <si>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</si>
  <si>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</si>
  <si>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</si>
  <si>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</si>
  <si>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</si>
  <si>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</si>
  <si>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</si>
  <si>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</si>
  <si>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</si>
  <si>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</si>
  <si>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</si>
  <si>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</si>
  <si>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</si>
  <si>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</si>
  <si>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</si>
  <si>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</si>
  <si>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</si>
  <si>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</si>
  <si>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</si>
  <si>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</si>
  <si>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</si>
  <si>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</si>
  <si>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</si>
  <si>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</si>
  <si>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</si>
  <si>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</si>
  <si>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</si>
  <si>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</si>
  <si>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</si>
  <si>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</si>
  <si>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</si>
  <si>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</si>
  <si>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</si>
  <si>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</si>
  <si>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</si>
  <si>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</si>
  <si>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</si>
  <si>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</si>
  <si>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</si>
  <si>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</si>
  <si>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</si>
  <si>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</si>
  <si>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</si>
  <si>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</si>
  <si>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</si>
  <si>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</si>
  <si>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</si>
  <si>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</si>
  <si>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</si>
  <si>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</si>
  <si>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</si>
  <si>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</si>
  <si>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</si>
  <si>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</si>
  <si>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</si>
  <si>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</si>
  <si>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</si>
  <si>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</si>
  <si>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</si>
  <si>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</si>
  <si>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</si>
  <si>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</si>
  <si>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</si>
  <si>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</si>
  <si>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</si>
  <si>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</si>
  <si>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</si>
  <si>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</si>
  <si>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</si>
  <si>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</si>
  <si>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</si>
  <si>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</si>
  <si>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</si>
  <si>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</si>
  <si>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</si>
  <si>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</si>
  <si>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</si>
  <si>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</si>
  <si>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</si>
  <si>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</si>
  <si>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</si>
  <si>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</si>
  <si>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</si>
  <si>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</si>
  <si>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</si>
  <si>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</si>
  <si>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</si>
  <si>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</si>
  <si>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</si>
  <si>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</si>
  <si>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</si>
  <si>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</si>
  <si>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</si>
  <si>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</si>
  <si>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</si>
  <si>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</si>
  <si>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</si>
  <si>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</si>
  <si>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</si>
  <si>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</si>
  <si>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</si>
  <si>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</si>
  <si>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</si>
  <si>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</si>
  <si>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</si>
  <si>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</si>
  <si>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</si>
  <si>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</si>
  <si>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</si>
  <si>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</si>
  <si>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</si>
  <si>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</si>
  <si>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</si>
  <si>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</si>
  <si>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</si>
  <si>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</si>
  <si>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</si>
  <si>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</si>
  <si>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</si>
  <si>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</si>
  <si>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</si>
  <si>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</si>
  <si>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</si>
  <si>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</si>
  <si>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</si>
  <si>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</si>
  <si>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</si>
  <si>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</si>
  <si>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</si>
  <si>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</si>
  <si>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</si>
  <si>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</si>
  <si>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</si>
  <si>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</si>
  <si>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</si>
  <si>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</si>
  <si>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</si>
  <si>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</si>
  <si>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</si>
  <si>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</si>
  <si>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</si>
  <si>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</si>
  <si>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</si>
  <si>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</si>
  <si>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</si>
  <si>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</si>
  <si>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</si>
  <si>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</si>
  <si>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</si>
  <si>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</si>
  <si>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</si>
  <si>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</si>
  <si>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</si>
  <si>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</si>
  <si>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</si>
  <si>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</si>
  <si>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</si>
  <si>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</si>
  <si>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</si>
  <si>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</si>
  <si>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</si>
  <si>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</si>
  <si>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</si>
  <si>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</si>
  <si>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</si>
  <si>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</si>
  <si>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</si>
  <si>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</si>
  <si>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</si>
  <si>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</si>
  <si>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</si>
  <si>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</si>
  <si>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</si>
  <si>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</si>
  <si>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</si>
  <si>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</si>
  <si>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</si>
  <si>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</si>
  <si>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</si>
  <si>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</si>
  <si>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</si>
  <si>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</si>
  <si>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</si>
  <si>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</si>
  <si>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</si>
  <si>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</si>
  <si>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</si>
  <si>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</si>
  <si>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</si>
  <si>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</si>
  <si>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</si>
  <si>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</si>
  <si>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</si>
  <si>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</si>
  <si>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</si>
  <si>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</si>
  <si>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</si>
  <si>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</si>
  <si>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</si>
  <si>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</si>
  <si>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</si>
  <si>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</si>
  <si>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</si>
  <si>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</si>
  <si>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</si>
  <si>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</si>
  <si>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</si>
  <si>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</si>
  <si>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</si>
  <si>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</si>
  <si>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</si>
  <si>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</si>
  <si>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</si>
  <si>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</si>
  <si>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</si>
  <si>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</si>
  <si>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</si>
  <si>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</si>
  <si>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</si>
  <si>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</si>
  <si>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</si>
  <si>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</si>
  <si>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</si>
  <si>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</si>
  <si>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</si>
  <si>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</si>
  <si>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</si>
  <si>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</si>
  <si>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</si>
  <si>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</si>
  <si>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</si>
  <si>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</si>
  <si>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</si>
  <si>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</si>
  <si>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</si>
  <si>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</si>
  <si>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</si>
  <si>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</si>
  <si>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</si>
  <si>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</si>
  <si>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</si>
  <si>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</si>
  <si>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</si>
  <si>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</si>
  <si>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</si>
  <si>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</si>
  <si>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</si>
  <si>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</si>
  <si>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</si>
  <si>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</si>
  <si>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</si>
  <si>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</si>
  <si>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</si>
  <si>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</si>
  <si>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</si>
  <si>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</si>
  <si>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</si>
  <si>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</si>
  <si>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</si>
  <si>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</si>
  <si>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</si>
  <si>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</si>
  <si>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</si>
  <si>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</si>
  <si>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</si>
  <si>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</si>
  <si>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</si>
  <si>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</si>
  <si>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</si>
  <si>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</si>
  <si>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</si>
  <si>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</si>
  <si>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</si>
  <si>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</si>
  <si>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</si>
  <si>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</si>
  <si>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</si>
  <si>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</si>
  <si>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</si>
  <si>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</si>
  <si>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</si>
  <si>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</si>
  <si>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</si>
  <si>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</si>
  <si>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</si>
  <si>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</si>
  <si>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</si>
  <si>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</si>
  <si>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</si>
  <si>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</si>
  <si>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</si>
  <si>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</si>
  <si>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</si>
  <si>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</si>
  <si>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</si>
  <si>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</si>
  <si>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</si>
  <si>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</si>
  <si>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</si>
  <si>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</si>
  <si>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</si>
  <si>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</si>
  <si>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</si>
  <si>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</si>
  <si>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</si>
  <si>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</si>
  <si>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</si>
  <si>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</si>
  <si>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</si>
  <si>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</si>
  <si>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</si>
  <si>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</si>
  <si>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</si>
  <si>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</si>
  <si>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</si>
  <si>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</si>
  <si>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</si>
  <si>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</si>
  <si>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</si>
  <si>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</si>
  <si>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</si>
  <si>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</si>
  <si>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</si>
  <si>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</si>
  <si>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</si>
  <si>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</si>
  <si>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</si>
  <si>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</si>
  <si>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</si>
  <si>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</si>
  <si>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</si>
  <si>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</si>
  <si>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</si>
  <si>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</si>
  <si>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</si>
  <si>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</si>
  <si>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</si>
  <si>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</si>
  <si>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</si>
  <si>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</si>
  <si>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</si>
  <si>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</si>
  <si>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</si>
  <si>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</si>
  <si>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</si>
  <si>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</si>
  <si>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</si>
  <si>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</si>
  <si>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</si>
  <si>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</si>
  <si>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</si>
  <si>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</si>
  <si>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</si>
  <si>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</si>
  <si>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</si>
  <si>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</si>
  <si>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</si>
  <si>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</si>
  <si>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</si>
  <si>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</si>
  <si>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</si>
  <si>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</si>
  <si>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</si>
  <si>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</si>
  <si>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</si>
  <si>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</si>
  <si>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</si>
  <si>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</si>
  <si>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</si>
  <si>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</si>
  <si>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</si>
  <si>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</si>
  <si>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</si>
  <si>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</si>
  <si>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</si>
  <si>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</si>
  <si>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</si>
  <si>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</si>
  <si>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</si>
  <si>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</si>
  <si>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</si>
  <si>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</si>
  <si>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</si>
  <si>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</si>
  <si>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</si>
  <si>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</si>
  <si>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</si>
  <si>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</si>
  <si>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</si>
  <si>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</si>
  <si>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</si>
  <si>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</si>
  <si>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</si>
  <si>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</si>
  <si>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</si>
  <si>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</si>
  <si>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</si>
  <si>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</si>
  <si>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</si>
  <si>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</si>
  <si>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</si>
  <si>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</si>
  <si>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</si>
  <si>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</si>
  <si>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</si>
  <si>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</si>
  <si>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</si>
  <si>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</si>
  <si>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</si>
  <si>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</si>
  <si>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</si>
  <si>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</si>
  <si>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</si>
  <si>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</si>
  <si>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</si>
  <si>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</si>
  <si>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</si>
  <si>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</si>
  <si>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</si>
  <si>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</si>
  <si>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</si>
  <si>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</si>
  <si>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</si>
  <si>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</si>
  <si>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</si>
  <si>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</si>
  <si>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</si>
  <si>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</si>
  <si>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</si>
  <si>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</si>
  <si>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</si>
  <si>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</si>
  <si>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</si>
  <si>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</si>
  <si>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</si>
  <si>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</si>
  <si>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</si>
  <si>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</si>
  <si>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</si>
  <si>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</si>
  <si>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</si>
  <si>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</si>
  <si>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</si>
  <si>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</si>
  <si>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</si>
  <si>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</si>
  <si>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</si>
  <si>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</si>
  <si>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</si>
  <si>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</si>
  <si>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</si>
  <si>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</si>
  <si>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</si>
  <si>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</si>
  <si>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</si>
  <si>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</si>
  <si>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</si>
  <si>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</si>
  <si>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</si>
  <si>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</si>
  <si>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</si>
  <si>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</si>
  <si>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</si>
  <si>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</si>
  <si>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</si>
  <si>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</si>
  <si>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</si>
  <si>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</si>
  <si>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</si>
  <si>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</si>
  <si>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</si>
  <si>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</si>
  <si>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</si>
  <si>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</si>
  <si>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</si>
  <si>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</si>
  <si>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</si>
  <si>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</si>
  <si>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</si>
  <si>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</si>
  <si>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</si>
  <si>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</si>
  <si>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</si>
  <si>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</si>
  <si>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</si>
  <si>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</si>
  <si>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</si>
  <si>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</si>
  <si>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</si>
  <si>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</si>
  <si>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</si>
  <si>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</si>
  <si>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</si>
  <si>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</si>
  <si>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</si>
  <si>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</si>
  <si>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</si>
  <si>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</si>
  <si>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</si>
  <si>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</si>
  <si>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</si>
  <si>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</si>
  <si>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</si>
  <si>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</si>
  <si>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</si>
  <si>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</si>
  <si>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</si>
  <si>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</si>
  <si>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</si>
  <si>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</si>
  <si>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</si>
  <si>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</si>
  <si>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</si>
  <si>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</si>
  <si>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</si>
  <si>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</si>
  <si>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</si>
  <si>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</si>
  <si>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</si>
  <si>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</si>
  <si>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</si>
  <si>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</si>
  <si>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</si>
  <si>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</si>
  <si>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</si>
  <si>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</si>
  <si>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</si>
  <si>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</si>
  <si>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</si>
  <si>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</si>
  <si>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</si>
  <si>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</si>
  <si>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</si>
  <si>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</si>
  <si>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</si>
  <si>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</si>
  <si>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</si>
  <si>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</si>
  <si>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</si>
  <si>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</si>
  <si>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</si>
  <si>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</si>
  <si>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</si>
  <si>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</si>
  <si>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</si>
  <si>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</si>
  <si>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</si>
  <si>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</si>
  <si>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</si>
  <si>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</si>
  <si>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</si>
  <si>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</si>
  <si>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</si>
  <si>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</si>
  <si>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</si>
  <si>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</si>
  <si>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</si>
  <si>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</si>
  <si>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</si>
  <si>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</si>
  <si>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</si>
  <si>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</si>
  <si>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</si>
  <si>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</si>
  <si>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</si>
  <si>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</si>
  <si>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</si>
  <si>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</si>
  <si>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</si>
  <si>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</si>
  <si>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</si>
  <si>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</si>
  <si>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</si>
  <si>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</si>
  <si>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</si>
  <si>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</si>
  <si>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</si>
  <si>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</si>
  <si>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</si>
  <si>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</si>
  <si>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</si>
  <si>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</si>
  <si>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</si>
  <si>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</si>
  <si>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</si>
  <si>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</si>
  <si>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</si>
  <si>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</si>
  <si>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</si>
  <si>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</si>
  <si>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</si>
  <si>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</si>
  <si>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</si>
  <si>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</si>
  <si>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</si>
  <si>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</si>
  <si>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</si>
  <si>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</si>
  <si>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</si>
  <si>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</si>
  <si>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</si>
  <si>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</si>
  <si>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</si>
  <si>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</si>
  <si>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</si>
  <si>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</si>
  <si>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</si>
  <si>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</si>
  <si>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</si>
  <si>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</si>
  <si>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</si>
  <si>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</si>
  <si>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</si>
  <si>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</si>
  <si>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</si>
  <si>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</si>
  <si>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</si>
  <si>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</si>
  <si>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</si>
  <si>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</si>
  <si>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</si>
  <si>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</si>
  <si>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</si>
  <si>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</si>
  <si>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</si>
  <si>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</si>
  <si>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</si>
  <si>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</si>
  <si>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</si>
  <si>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</si>
  <si>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</si>
  <si>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</si>
  <si>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</si>
  <si>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</si>
  <si>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</si>
  <si>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</si>
  <si>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</si>
  <si>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</si>
  <si>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</si>
  <si>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</si>
  <si>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</si>
  <si>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</si>
  <si>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</si>
  <si>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</si>
  <si>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</si>
  <si>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</si>
  <si>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</si>
  <si>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</si>
  <si>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</si>
  <si>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</si>
  <si>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</si>
  <si>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</si>
  <si>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</si>
  <si>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</si>
  <si>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</si>
  <si>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</si>
  <si>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</si>
  <si>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</si>
  <si>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</si>
  <si>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</si>
  <si>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</si>
  <si>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</si>
  <si>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</si>
  <si>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</si>
  <si>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</si>
  <si>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</si>
  <si>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</si>
  <si>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</si>
  <si>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</si>
  <si>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</si>
  <si>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</si>
  <si>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</si>
  <si>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</si>
  <si>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</si>
  <si>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</si>
  <si>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</si>
  <si>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</si>
  <si>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</si>
  <si>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</si>
  <si>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</si>
  <si>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</si>
  <si>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</si>
  <si>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</si>
  <si>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</si>
  <si>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</si>
  <si>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</si>
  <si>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</si>
  <si>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</si>
  <si>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</si>
  <si>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</si>
  <si>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</si>
  <si>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</si>
  <si>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</si>
  <si>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</si>
  <si>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</si>
  <si>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</si>
  <si>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</si>
  <si>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</si>
  <si>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</si>
  <si>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</si>
  <si>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</si>
  <si>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</si>
  <si>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</si>
  <si>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</si>
  <si>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</si>
  <si>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</si>
  <si>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</si>
  <si>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</si>
  <si>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</si>
  <si>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</si>
  <si>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</si>
  <si>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</si>
  <si>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</si>
  <si>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</si>
  <si>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</si>
  <si>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</si>
  <si>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</si>
  <si>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</si>
  <si>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</si>
  <si>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</si>
  <si>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</si>
  <si>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</si>
  <si>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</si>
  <si>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</si>
  <si>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</si>
  <si>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</si>
  <si>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</si>
  <si>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</si>
  <si>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</si>
  <si>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</si>
  <si>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</si>
  <si>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</si>
  <si>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</si>
  <si>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</si>
  <si>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</si>
  <si>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</si>
  <si>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</si>
  <si>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</si>
  <si>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</si>
  <si>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</si>
  <si>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</si>
  <si>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</si>
  <si>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</si>
  <si>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</si>
  <si>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</si>
  <si>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</si>
  <si>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</si>
  <si>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</si>
  <si>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</si>
  <si>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</si>
  <si>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</si>
  <si>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</si>
  <si>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</si>
  <si>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</si>
  <si>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</si>
  <si>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</si>
  <si>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</si>
  <si>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</si>
  <si>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</si>
  <si>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</si>
  <si>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</si>
  <si>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</si>
  <si>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</si>
  <si>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</si>
  <si>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</si>
  <si>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</si>
  <si>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</si>
  <si>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</si>
  <si>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</si>
  <si>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</si>
  <si>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</si>
  <si>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</si>
  <si>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</si>
  <si>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</si>
  <si>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</si>
  <si>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</si>
  <si>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</si>
  <si>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</si>
  <si>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</si>
  <si>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</si>
  <si>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</si>
  <si>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</si>
  <si>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</si>
  <si>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</si>
  <si>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</si>
  <si>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</si>
  <si>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</si>
  <si>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</si>
  <si>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</si>
  <si>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</si>
  <si>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</si>
  <si>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</si>
  <si>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</si>
  <si>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</si>
  <si>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</si>
  <si>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</si>
  <si>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</si>
  <si>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</si>
  <si>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</si>
  <si>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</si>
  <si>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</si>
  <si>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</si>
  <si>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</si>
  <si>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</si>
  <si>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</si>
  <si>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</si>
  <si>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</si>
  <si>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</si>
  <si>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</si>
  <si>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</si>
  <si>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</si>
  <si>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</si>
  <si>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</si>
  <si>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</si>
  <si>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</si>
  <si>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</si>
  <si>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</si>
  <si>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</si>
  <si>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</si>
  <si>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</si>
  <si>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</si>
  <si>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</si>
  <si>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</si>
  <si>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</si>
  <si>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</si>
  <si>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</si>
  <si>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</si>
  <si>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</si>
  <si>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</si>
  <si>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</si>
  <si>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</si>
  <si>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</si>
  <si>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</si>
  <si>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</si>
  <si>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</si>
  <si>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</si>
  <si>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</si>
  <si>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</si>
  <si>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</si>
  <si>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</si>
  <si>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</si>
  <si>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</si>
  <si>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</si>
  <si>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</si>
  <si>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</si>
  <si>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</si>
  <si>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</si>
  <si>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</si>
  <si>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</si>
  <si>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</si>
  <si>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</si>
  <si>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</si>
  <si>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</si>
  <si>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</si>
  <si>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</si>
  <si>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</si>
  <si>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</si>
  <si>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</si>
  <si>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</si>
  <si>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</si>
  <si>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</si>
  <si>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</si>
  <si>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</si>
  <si>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</si>
  <si>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</si>
  <si>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</si>
  <si>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</si>
  <si>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</si>
  <si>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</si>
  <si>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</si>
  <si>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</si>
  <si>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</si>
  <si>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</si>
  <si>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</si>
  <si>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</si>
  <si>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</si>
  <si>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</si>
  <si>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</si>
  <si>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</si>
  <si>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</si>
  <si>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</si>
  <si>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</si>
  <si>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</si>
  <si>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</si>
  <si>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</si>
  <si>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</si>
  <si>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</si>
  <si>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</si>
  <si>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</si>
  <si>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</si>
  <si>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</si>
  <si>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</si>
  <si>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</si>
  <si>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</si>
  <si>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</si>
  <si>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</si>
  <si>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</si>
  <si>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</si>
  <si>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</si>
  <si>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</si>
  <si>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</si>
  <si>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</si>
  <si>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</si>
  <si>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</si>
  <si>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</si>
  <si>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</si>
  <si>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</si>
  <si>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</si>
  <si>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</si>
  <si>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</si>
  <si>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</si>
  <si>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</si>
  <si>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</si>
  <si>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</si>
  <si>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</si>
  <si>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</si>
  <si>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</si>
  <si>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</si>
  <si>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</si>
  <si>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</si>
  <si>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</si>
  <si>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</si>
  <si>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</si>
  <si>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</si>
  <si>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</si>
  <si>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</si>
  <si>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</si>
  <si>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</si>
  <si>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</si>
  <si>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</si>
  <si>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</si>
  <si>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</si>
  <si>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</si>
  <si>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</si>
  <si>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</si>
  <si>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</si>
  <si>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</si>
  <si>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</si>
  <si>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</si>
  <si>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</si>
  <si>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</si>
  <si>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</si>
  <si>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</si>
  <si>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</si>
  <si>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</si>
  <si>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</si>
  <si>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</si>
  <si>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</si>
  <si>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</si>
  <si>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</si>
  <si>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</si>
  <si>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</si>
  <si>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</si>
  <si>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</si>
  <si>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</si>
  <si>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</si>
  <si>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</si>
  <si>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</si>
  <si>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</si>
  <si>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</si>
  <si>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</si>
  <si>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</si>
  <si>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</si>
  <si>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</si>
  <si>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</si>
  <si>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</si>
  <si>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</si>
  <si>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</si>
  <si>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</si>
  <si>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</si>
  <si>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</si>
  <si>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</si>
  <si>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</si>
  <si>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</si>
  <si>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</si>
  <si>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</si>
  <si>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</si>
  <si>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</si>
  <si>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</si>
  <si>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</si>
  <si>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</si>
  <si>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</si>
  <si>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</si>
  <si>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</si>
  <si>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</si>
  <si>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</si>
  <si>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</si>
  <si>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</si>
  <si>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</si>
  <si>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</si>
  <si>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</si>
  <si>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</si>
  <si>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</si>
  <si>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</si>
  <si>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</si>
  <si>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</si>
  <si>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</si>
  <si>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</si>
  <si>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</si>
  <si>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</si>
  <si>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</si>
  <si>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</si>
  <si>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</si>
  <si>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</si>
  <si>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</si>
  <si>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</si>
  <si>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</si>
  <si>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</si>
  <si>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</si>
  <si>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</si>
  <si>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</si>
  <si>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</si>
  <si>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</si>
  <si>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</si>
  <si>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</si>
  <si>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</si>
  <si>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</si>
  <si>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</si>
  <si>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</si>
  <si>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</si>
  <si>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</si>
  <si>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</si>
  <si>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</si>
  <si>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</si>
  <si>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</si>
  <si>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</si>
  <si>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</si>
  <si>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</si>
  <si>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</si>
  <si>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</si>
  <si>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</si>
  <si>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</si>
  <si>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</si>
  <si>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</si>
  <si>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</si>
  <si>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</si>
  <si>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</si>
  <si>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</si>
  <si>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</si>
  <si>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</si>
  <si>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</si>
  <si>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</si>
  <si>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</si>
  <si>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</si>
  <si>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</si>
  <si>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</si>
  <si>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</si>
  <si>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</si>
  <si>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</si>
  <si>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</si>
  <si>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</si>
  <si>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</si>
  <si>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</si>
  <si>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</si>
  <si>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</si>
  <si>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</si>
  <si>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</si>
  <si>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</si>
  <si>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</si>
  <si>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</si>
  <si>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</si>
  <si>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</si>
  <si>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</si>
  <si>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</si>
  <si>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</si>
  <si>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</si>
  <si>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</si>
  <si>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</si>
  <si>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</si>
  <si>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</si>
  <si>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</si>
  <si>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</si>
  <si>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</si>
  <si>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</si>
  <si>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</si>
  <si>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</si>
  <si>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</si>
  <si>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</si>
  <si>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</si>
  <si>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</si>
  <si>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</si>
  <si>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</si>
  <si>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</si>
  <si>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</si>
  <si>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</si>
  <si>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</si>
  <si>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</si>
  <si>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</si>
  <si>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</si>
  <si>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</si>
  <si>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</si>
  <si>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</si>
  <si>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</si>
  <si>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</si>
  <si>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</si>
  <si>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</si>
  <si>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</si>
  <si>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</si>
  <si>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</si>
  <si>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</si>
  <si>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</si>
  <si>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</si>
  <si>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</si>
  <si>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</si>
  <si>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</si>
  <si>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</si>
  <si>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</si>
  <si>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</si>
  <si>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</si>
  <si>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</si>
  <si>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</si>
  <si>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</si>
  <si>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</si>
  <si>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</si>
  <si>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</si>
  <si>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</si>
  <si>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</si>
  <si>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</si>
  <si>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</si>
  <si>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</si>
  <si>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</si>
  <si>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</si>
  <si>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</si>
  <si>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</si>
  <si>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</si>
  <si>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</si>
  <si>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</si>
  <si>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</si>
  <si>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</si>
  <si>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</si>
  <si>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</si>
  <si>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</si>
  <si>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</si>
  <si>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</si>
  <si>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</si>
  <si>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</si>
  <si>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</si>
  <si>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</si>
  <si>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</si>
  <si>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</si>
  <si>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</si>
  <si>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</si>
  <si>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</si>
  <si>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</si>
  <si>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</si>
  <si>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</si>
  <si>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</si>
  <si>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</si>
  <si>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</si>
  <si>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</si>
  <si>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</si>
  <si>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</si>
  <si>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</si>
  <si>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</si>
  <si>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</si>
  <si>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</si>
  <si>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</si>
  <si>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</si>
  <si>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</si>
  <si>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</si>
  <si>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</si>
  <si>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</si>
  <si>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</si>
  <si>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</si>
  <si>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</si>
  <si>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</si>
  <si>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</si>
  <si>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</si>
  <si>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</si>
  <si>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</si>
  <si>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</si>
  <si>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</si>
  <si>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</si>
  <si>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</si>
  <si>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</si>
  <si>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</si>
  <si>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</si>
  <si>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</si>
  <si>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</si>
  <si>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</si>
  <si>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</si>
  <si>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</si>
  <si>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</si>
  <si>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</si>
  <si>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</si>
  <si>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</si>
  <si>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</si>
  <si>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</si>
  <si>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</si>
  <si>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</si>
  <si>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</si>
  <si>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</si>
  <si>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</si>
  <si>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</si>
  <si>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</si>
  <si>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</si>
  <si>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</si>
  <si>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</si>
  <si>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</si>
  <si>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</si>
  <si>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</si>
  <si>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</si>
  <si>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</si>
  <si>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</si>
  <si>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</si>
  <si>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</si>
  <si>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</si>
  <si>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</si>
  <si>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</si>
  <si>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</si>
  <si>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</si>
  <si>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</si>
  <si>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</si>
  <si>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</si>
  <si>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</si>
  <si>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</si>
  <si>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</si>
  <si>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</si>
  <si>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</si>
  <si>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</si>
  <si>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</si>
  <si>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</si>
  <si>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</si>
  <si>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</si>
  <si>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</si>
  <si>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</si>
  <si>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</si>
  <si>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</si>
  <si>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</si>
  <si>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</si>
  <si>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</si>
  <si>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</si>
  <si>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</si>
  <si>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</si>
  <si>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</si>
  <si>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</si>
  <si>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</si>
  <si>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</si>
  <si>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</si>
  <si>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</si>
  <si>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</si>
  <si>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</si>
  <si>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</si>
  <si>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</si>
  <si>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</si>
  <si>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</si>
  <si>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</si>
  <si>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</si>
  <si>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</si>
  <si>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</si>
  <si>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</si>
  <si>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</si>
  <si>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</si>
  <si>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</si>
  <si>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</si>
  <si>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</si>
  <si>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</si>
  <si>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</si>
  <si>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</si>
  <si>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</si>
  <si>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</si>
  <si>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</si>
  <si>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</si>
  <si>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</si>
  <si>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</si>
  <si>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</si>
  <si>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</si>
  <si>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</si>
  <si>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</si>
  <si>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</si>
  <si>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</si>
  <si>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</si>
  <si>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</si>
  <si>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</si>
  <si>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</si>
  <si>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</si>
  <si>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</si>
  <si>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</si>
  <si>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</si>
  <si>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</si>
  <si>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</si>
  <si>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</si>
  <si>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</si>
  <si>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</si>
  <si>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</si>
  <si>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</si>
  <si>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</si>
  <si>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</si>
  <si>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</si>
  <si>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</si>
  <si>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</si>
  <si>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</si>
  <si>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</si>
  <si>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</si>
  <si>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</si>
  <si>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</si>
  <si>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</si>
  <si>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</si>
  <si>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</si>
  <si>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</si>
  <si>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</si>
  <si>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</si>
  <si>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</si>
  <si>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</si>
  <si>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</si>
  <si>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</si>
  <si>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</si>
  <si>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</si>
  <si>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</si>
  <si>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</si>
  <si>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</si>
  <si>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</si>
  <si>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</si>
  <si>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</si>
  <si>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</si>
  <si>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</si>
  <si>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</si>
  <si>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</si>
  <si>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</si>
  <si>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</si>
  <si>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</si>
  <si>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</si>
  <si>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</si>
  <si>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</si>
  <si>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</si>
  <si>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</si>
  <si>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</si>
  <si>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</si>
  <si>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</si>
  <si>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</si>
  <si>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</si>
  <si>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</si>
  <si>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</si>
  <si>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</si>
  <si>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</si>
  <si>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</si>
  <si>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</si>
  <si>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</si>
  <si>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</si>
  <si>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</si>
  <si>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</si>
  <si>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</si>
  <si>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</si>
  <si>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</si>
  <si>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</si>
  <si>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</si>
  <si>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</si>
  <si>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</si>
  <si>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</si>
  <si>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</si>
  <si>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</si>
  <si>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</si>
  <si>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</si>
  <si>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</si>
  <si>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</si>
  <si>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</si>
  <si>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</si>
  <si>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</si>
  <si>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</si>
  <si>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</si>
  <si>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</si>
  <si>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</si>
  <si>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</si>
  <si>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</si>
  <si>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</si>
  <si>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</si>
  <si>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</si>
  <si>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</si>
  <si>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</si>
  <si>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</si>
  <si>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</si>
  <si>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</si>
  <si>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</si>
  <si>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</si>
  <si>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</si>
  <si>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</si>
  <si>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</si>
  <si>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</si>
  <si>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</si>
  <si>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</si>
  <si>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</si>
  <si>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</si>
  <si>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</si>
  <si>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</si>
  <si>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</si>
  <si>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</si>
  <si>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</si>
  <si>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</si>
  <si>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</si>
  <si>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</si>
  <si>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</si>
  <si>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</si>
  <si>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</si>
  <si>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</si>
  <si>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</si>
  <si>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</si>
  <si>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</si>
  <si>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</si>
  <si>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</si>
  <si>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</si>
  <si>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</si>
  <si>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</si>
  <si>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</si>
  <si>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</si>
  <si>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</si>
  <si>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</si>
  <si>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</si>
  <si>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</si>
  <si>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</si>
  <si>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</si>
  <si>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</si>
  <si>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</si>
  <si>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</si>
  <si>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</si>
  <si>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</si>
  <si>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</si>
  <si>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</si>
  <si>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</si>
  <si>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</si>
  <si>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</si>
  <si>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</si>
  <si>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</si>
  <si>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</si>
  <si>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</si>
  <si>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</si>
  <si>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</si>
  <si>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</si>
  <si>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</si>
  <si>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</si>
  <si>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</si>
  <si>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</si>
  <si>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</si>
  <si>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</si>
  <si>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</si>
  <si>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</si>
  <si>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</si>
  <si>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</si>
  <si>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</si>
  <si>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</si>
  <si>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</si>
  <si>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</si>
  <si>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</si>
  <si>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</si>
  <si>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</si>
  <si>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</si>
  <si>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</si>
  <si>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</si>
  <si>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</si>
  <si>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</si>
  <si>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</si>
  <si>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</si>
  <si>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</si>
  <si>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</si>
  <si>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</si>
  <si>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</si>
  <si>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</si>
  <si>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</si>
  <si>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</si>
  <si>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</si>
  <si>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</si>
  <si>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</si>
  <si>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</si>
  <si>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</si>
  <si>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</si>
  <si>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</si>
  <si>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</si>
  <si>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</si>
  <si>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</si>
  <si>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</si>
  <si>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</si>
  <si>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</si>
  <si>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</si>
  <si>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</si>
  <si>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</si>
  <si>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</si>
  <si>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</si>
  <si>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</si>
  <si>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</si>
  <si>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</si>
  <si>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</si>
  <si>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</si>
  <si>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</si>
  <si>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</si>
  <si>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</si>
  <si>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</si>
  <si>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</si>
  <si>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</si>
  <si>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</si>
  <si>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</si>
  <si>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</si>
  <si>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</si>
  <si>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</si>
  <si>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</si>
  <si>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</si>
  <si>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</si>
  <si>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</si>
  <si>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</si>
  <si>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</si>
  <si>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</si>
  <si>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</si>
  <si>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</si>
  <si>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</si>
  <si>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</si>
  <si>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</si>
  <si>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</si>
  <si>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</si>
  <si>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</si>
  <si>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</si>
  <si>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</si>
  <si>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</si>
  <si>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</si>
  <si>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</si>
  <si>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</si>
  <si>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</si>
  <si>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</si>
  <si>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</si>
  <si>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</si>
  <si>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</si>
  <si>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</si>
  <si>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</si>
  <si>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</si>
  <si>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</si>
  <si>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</si>
  <si>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</si>
  <si>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</si>
  <si>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</si>
  <si>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</si>
  <si>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</si>
  <si>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</si>
  <si>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</si>
  <si>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</si>
  <si>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</si>
  <si>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</si>
  <si>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</si>
  <si>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</si>
  <si>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</si>
  <si>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</si>
  <si>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</si>
  <si>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</si>
  <si>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</si>
  <si>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</si>
  <si>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</si>
  <si>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</si>
  <si>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</si>
  <si>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</si>
  <si>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</si>
  <si>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</si>
  <si>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</si>
  <si>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</si>
  <si>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</si>
  <si>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</si>
  <si>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</si>
  <si>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</si>
  <si>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</si>
  <si>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</si>
  <si>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</si>
  <si>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</si>
  <si>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</si>
  <si>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</si>
  <si>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</si>
  <si>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</si>
  <si>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</si>
  <si>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</si>
  <si>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</si>
  <si>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</si>
  <si>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</si>
  <si>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</si>
  <si>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</si>
  <si>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</si>
  <si>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</si>
  <si>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</si>
  <si>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</si>
  <si>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</si>
  <si>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</si>
  <si>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</si>
  <si>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</si>
  <si>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</si>
  <si>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</si>
  <si>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</si>
  <si>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</si>
  <si>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</si>
  <si>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</si>
  <si>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</si>
  <si>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</si>
  <si>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</si>
  <si>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</si>
  <si>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</si>
  <si>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</si>
  <si>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</si>
  <si>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</si>
  <si>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</si>
  <si>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</si>
  <si>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</si>
  <si>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</si>
  <si>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</si>
  <si>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</si>
  <si>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</si>
  <si>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</si>
  <si>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</si>
  <si>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</si>
  <si>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</si>
  <si>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</si>
  <si>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</si>
  <si>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</si>
  <si>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</si>
  <si>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</si>
  <si>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</si>
  <si>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</si>
  <si>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</si>
  <si>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</si>
  <si>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</si>
  <si>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</si>
  <si>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</si>
  <si>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</si>
  <si>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</si>
  <si>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</si>
  <si>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</si>
  <si>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</si>
  <si>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</si>
  <si>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</si>
  <si>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</si>
  <si>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</si>
  <si>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</si>
  <si>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</si>
  <si>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</si>
  <si>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</si>
  <si>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</si>
  <si>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</si>
  <si>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</si>
  <si>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</si>
  <si>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</si>
  <si>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</si>
  <si>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</si>
  <si>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</si>
  <si>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</si>
  <si>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</si>
  <si>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</si>
  <si>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</si>
  <si>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</si>
  <si>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</si>
  <si>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</si>
  <si>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</si>
  <si>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</si>
  <si>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</si>
  <si>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</si>
  <si>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</si>
  <si>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</si>
  <si>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</si>
  <si>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</si>
  <si>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</si>
  <si>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</si>
  <si>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</si>
  <si>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</si>
  <si>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</si>
  <si>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</si>
  <si>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</si>
  <si>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</si>
  <si>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</si>
  <si>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</si>
  <si>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</si>
  <si>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</si>
  <si>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</si>
  <si>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</si>
  <si>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</si>
  <si>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</si>
  <si>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</si>
  <si>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</si>
  <si>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</si>
  <si>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</si>
  <si>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</si>
  <si>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</si>
  <si>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</si>
  <si>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</si>
  <si>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</si>
  <si>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</si>
  <si>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</si>
  <si>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</si>
  <si>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</si>
  <si>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</si>
  <si>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</si>
  <si>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</si>
  <si>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</si>
  <si>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</si>
  <si>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</si>
  <si>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</si>
  <si>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</si>
  <si>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</si>
  <si>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</si>
  <si>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</si>
  <si>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</si>
  <si>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</si>
  <si>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</si>
  <si>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</si>
  <si>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</si>
  <si>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</si>
  <si>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</si>
  <si>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</si>
  <si>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</si>
  <si>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</si>
  <si>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</si>
  <si>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</si>
  <si>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</si>
  <si>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</si>
  <si>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</si>
  <si>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</si>
  <si>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</si>
  <si>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</si>
  <si>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</si>
  <si>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</si>
  <si>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</si>
  <si>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</si>
  <si>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</si>
  <si>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</si>
  <si>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</si>
  <si>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</si>
  <si>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</si>
  <si>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</si>
  <si>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</si>
  <si>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</si>
  <si>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</si>
  <si>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</si>
  <si>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</si>
  <si>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</si>
  <si>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</si>
  <si>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</si>
  <si>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</si>
  <si>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</si>
  <si>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</si>
  <si>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</si>
  <si>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</si>
  <si>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</si>
  <si>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</si>
  <si>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</si>
  <si>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</si>
  <si>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</si>
  <si>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</si>
  <si>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</si>
  <si>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</si>
  <si>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</si>
  <si>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</si>
  <si>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</si>
  <si>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</si>
  <si>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</si>
  <si>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</si>
  <si>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</si>
  <si>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</si>
  <si>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</si>
  <si>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</si>
  <si>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</si>
  <si>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</si>
  <si>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</si>
  <si>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</si>
  <si>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</si>
  <si>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</si>
  <si>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</si>
  <si>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</si>
  <si>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</si>
  <si>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</si>
  <si>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</si>
  <si>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</si>
  <si>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</si>
  <si>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</si>
  <si>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</si>
  <si>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</si>
  <si>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</si>
  <si>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</si>
  <si>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</si>
  <si>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</si>
  <si>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</si>
  <si>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</si>
  <si>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</si>
  <si>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</si>
  <si>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</si>
  <si>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</si>
  <si>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</si>
  <si>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</si>
  <si>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</si>
  <si>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</si>
  <si>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</si>
  <si>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</si>
  <si>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</si>
  <si>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</si>
  <si>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</si>
  <si>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</si>
  <si>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</si>
  <si>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</si>
  <si>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</si>
  <si>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</si>
  <si>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</si>
  <si>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</si>
  <si>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</si>
  <si>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</si>
  <si>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</si>
  <si>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</si>
  <si>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</si>
  <si>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</si>
  <si>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</si>
  <si>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</si>
  <si>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</si>
  <si>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</si>
  <si>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</si>
  <si>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</si>
  <si>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</si>
  <si>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</si>
  <si>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</si>
  <si>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</si>
  <si>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</si>
  <si>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</si>
  <si>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</si>
  <si>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</si>
  <si>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</si>
  <si>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</si>
  <si>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</si>
  <si>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</si>
  <si>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</si>
  <si>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</si>
  <si>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</si>
  <si>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</si>
  <si>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</si>
  <si>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</si>
  <si>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</si>
  <si>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</si>
  <si>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</si>
  <si>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</si>
  <si>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</si>
  <si>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</si>
  <si>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</si>
  <si>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</si>
  <si>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</si>
  <si>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</si>
  <si>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</si>
  <si>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</si>
  <si>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</si>
  <si>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</si>
  <si>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</si>
  <si>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</si>
  <si>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</si>
  <si>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</si>
  <si>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</si>
  <si>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</si>
  <si>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</si>
  <si>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</si>
  <si>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</si>
  <si>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</si>
  <si>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</si>
  <si>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</si>
  <si>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</si>
  <si>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</si>
  <si>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</si>
  <si>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</si>
  <si>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</si>
  <si>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</si>
  <si>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</si>
  <si>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</si>
  <si>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</si>
  <si>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</si>
  <si>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</si>
  <si>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</si>
  <si>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</si>
  <si>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</si>
  <si>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</si>
  <si>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</si>
  <si>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</si>
  <si>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</si>
  <si>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</si>
  <si>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</si>
  <si>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</si>
  <si>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</si>
  <si>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</si>
  <si>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</si>
  <si>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</si>
  <si>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</si>
  <si>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</si>
  <si>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</si>
  <si>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</si>
  <si>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</si>
  <si>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</si>
  <si>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</si>
  <si>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</si>
  <si>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</si>
  <si>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</si>
  <si>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</si>
  <si>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</si>
  <si>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</si>
  <si>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</si>
  <si>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</si>
  <si>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</si>
  <si>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</si>
  <si>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</si>
  <si>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</si>
  <si>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</si>
  <si>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</si>
  <si>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</si>
  <si>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</si>
  <si>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</si>
  <si>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</si>
  <si>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</si>
  <si>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</si>
  <si>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</si>
  <si>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</si>
  <si>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</si>
  <si>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</si>
  <si>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</si>
  <si>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</si>
  <si>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</si>
  <si>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</si>
  <si>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</si>
  <si>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</si>
  <si>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</si>
  <si>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</si>
  <si>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</si>
  <si>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</si>
  <si>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</si>
  <si>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</si>
  <si>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</si>
  <si>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</si>
  <si>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</si>
  <si>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</si>
  <si>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</si>
  <si>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</si>
  <si>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</si>
  <si>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</si>
  <si>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</si>
  <si>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</si>
  <si>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</si>
  <si>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</si>
  <si>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</si>
  <si>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</si>
  <si>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</si>
  <si>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</si>
  <si>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</si>
  <si>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</si>
  <si>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</si>
  <si>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</si>
  <si>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</si>
  <si>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</si>
  <si>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</si>
  <si>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</si>
  <si>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</si>
  <si>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</si>
  <si>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</si>
  <si>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</si>
  <si>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</si>
  <si>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</si>
  <si>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</si>
  <si>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</si>
  <si>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</si>
  <si>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</si>
  <si>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</si>
  <si>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</si>
  <si>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</si>
  <si>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</si>
  <si>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</si>
  <si>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</si>
  <si>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</si>
  <si>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</si>
  <si>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</si>
  <si>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</si>
  <si>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</si>
  <si>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</si>
  <si>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</si>
  <si>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</si>
  <si>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</si>
  <si>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</si>
  <si>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</si>
  <si>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</si>
  <si>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</si>
  <si>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</si>
  <si>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</si>
  <si>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</si>
  <si>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</si>
  <si>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</si>
  <si>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</si>
  <si>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</si>
  <si>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</si>
  <si>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</si>
  <si>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</si>
  <si>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</si>
  <si>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</si>
  <si>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</si>
  <si>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</si>
  <si>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</si>
  <si>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</si>
  <si>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</si>
  <si>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</si>
  <si>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</si>
  <si>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</si>
  <si>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</si>
  <si>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</si>
  <si>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</si>
  <si>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</si>
  <si>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</si>
  <si>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</si>
  <si>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</si>
  <si>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</si>
  <si>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</si>
  <si>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</si>
  <si>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</si>
  <si>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</si>
  <si>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</si>
  <si>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</si>
  <si>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</si>
  <si>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</si>
  <si>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</si>
  <si>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</si>
  <si>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</si>
  <si>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</si>
  <si>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</si>
  <si>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</si>
  <si>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</si>
  <si>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</si>
  <si>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</si>
  <si>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</si>
  <si>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</si>
  <si>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</si>
  <si>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</si>
  <si>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</si>
  <si>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</si>
  <si>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</si>
  <si>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</si>
  <si>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</si>
  <si>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</si>
  <si>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</si>
  <si>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</si>
  <si>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</si>
  <si>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</si>
  <si>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</si>
  <si>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</si>
  <si>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</si>
  <si>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</si>
  <si>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</si>
  <si>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</si>
  <si>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</si>
  <si>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</si>
  <si>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</si>
  <si>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</si>
  <si>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</si>
  <si>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</si>
  <si>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</si>
  <si>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</si>
  <si>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</si>
  <si>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</si>
  <si>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</si>
  <si>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</si>
  <si>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</si>
  <si>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</si>
  <si>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</si>
  <si>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</si>
  <si>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</si>
  <si>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</si>
  <si>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</si>
  <si>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</si>
  <si>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</si>
  <si>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</si>
  <si>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</si>
  <si>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</si>
  <si>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</si>
  <si>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</si>
  <si>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</si>
  <si>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</si>
  <si>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</si>
  <si>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</si>
  <si>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</si>
  <si>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</si>
  <si>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</si>
  <si>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</si>
  <si>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</si>
  <si>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</si>
  <si>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</si>
  <si>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</si>
  <si>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</si>
  <si>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</si>
  <si>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</si>
  <si>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</si>
  <si>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</si>
  <si>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</si>
  <si>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</si>
  <si>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</si>
  <si>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</si>
  <si>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</si>
  <si>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</si>
  <si>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</si>
  <si>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</si>
  <si>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</si>
  <si>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</si>
  <si>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</si>
  <si>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</si>
  <si>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</si>
  <si>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</si>
  <si>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</si>
  <si>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</si>
  <si>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</si>
  <si>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</si>
  <si>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</si>
  <si>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</si>
  <si>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</si>
  <si>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</si>
  <si>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</si>
  <si>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</si>
  <si>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</si>
  <si>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</si>
  <si>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</si>
  <si>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</si>
  <si>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</si>
  <si>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</si>
  <si>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</si>
  <si>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</si>
  <si>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</si>
  <si>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</si>
  <si>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</si>
  <si>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</si>
  <si>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</si>
  <si>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</si>
  <si>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</si>
  <si>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</si>
  <si>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</si>
  <si>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</si>
  <si>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</si>
  <si>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</si>
  <si>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</si>
  <si>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</si>
  <si>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</si>
  <si>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</si>
  <si>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</si>
  <si>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</si>
  <si>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</si>
  <si>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</si>
  <si>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</si>
  <si>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</si>
  <si>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</si>
  <si>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</si>
  <si>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</si>
  <si>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</si>
  <si>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</si>
  <si>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</si>
  <si>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</si>
  <si>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</si>
  <si>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</si>
  <si>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</si>
  <si>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</si>
  <si>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</si>
  <si>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</si>
  <si>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</si>
  <si>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</si>
  <si>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</si>
  <si>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</si>
  <si>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</si>
  <si>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</si>
  <si>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</si>
  <si>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</si>
  <si>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</si>
  <si>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</si>
  <si>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</si>
  <si>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</si>
  <si>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</si>
  <si>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</si>
  <si>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</si>
  <si>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</si>
  <si>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</si>
  <si>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</si>
  <si>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</si>
  <si>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</si>
  <si>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</si>
  <si>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</si>
  <si>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</si>
  <si>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</si>
  <si>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</si>
  <si>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</si>
  <si>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</si>
  <si>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</si>
  <si>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</si>
  <si>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</si>
  <si>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</si>
  <si>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</si>
  <si>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</si>
  <si>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</si>
  <si>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</si>
  <si>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</si>
  <si>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</si>
  <si>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</si>
  <si>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</si>
  <si>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</si>
  <si>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</si>
  <si>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</si>
  <si>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</si>
  <si>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</si>
  <si>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</si>
  <si>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</si>
  <si>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</si>
  <si>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</si>
  <si>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</si>
  <si>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</si>
  <si>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</si>
  <si>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</si>
  <si>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</si>
  <si>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</si>
  <si>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</si>
  <si>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</si>
  <si>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</si>
  <si>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</si>
  <si>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</si>
  <si>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</si>
  <si>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</si>
  <si>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</si>
  <si>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</si>
  <si>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</si>
  <si>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</si>
  <si>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</si>
  <si>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</si>
  <si>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</si>
  <si>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</si>
  <si>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</si>
  <si>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</si>
  <si>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</si>
  <si>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</si>
  <si>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</si>
  <si>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</si>
  <si>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</si>
  <si>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</si>
  <si>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</si>
  <si>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</si>
  <si>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</si>
  <si>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</si>
  <si>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</si>
  <si>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</si>
  <si>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</si>
  <si>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</si>
  <si>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</si>
  <si>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</si>
  <si>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</si>
  <si>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</si>
  <si>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</si>
  <si>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</si>
  <si>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</si>
  <si>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</si>
  <si>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</si>
  <si>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</si>
  <si>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</si>
  <si>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</si>
  <si>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</si>
  <si>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</si>
  <si>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</si>
  <si>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</si>
  <si>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</si>
  <si>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</si>
  <si>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</si>
  <si>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</si>
  <si>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</si>
  <si>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</si>
  <si>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</si>
  <si>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</si>
  <si>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</si>
  <si>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</si>
  <si>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</si>
  <si>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</si>
  <si>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</si>
  <si>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</si>
  <si>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</si>
  <si>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</si>
  <si>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</si>
  <si>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</si>
  <si>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</si>
  <si>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</si>
  <si>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</si>
  <si>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</si>
  <si>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</si>
  <si>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</si>
  <si>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</si>
  <si>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</si>
  <si>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</si>
  <si>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</si>
  <si>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</si>
  <si>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</si>
  <si>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</si>
  <si>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</si>
  <si>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</si>
  <si>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</si>
  <si>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</si>
  <si>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</si>
  <si>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</si>
  <si>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</si>
  <si>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</si>
  <si>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</si>
  <si>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</si>
  <si>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</si>
  <si>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</si>
  <si>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</si>
  <si>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</si>
  <si>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</si>
  <si>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</si>
  <si>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</si>
  <si>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</si>
  <si>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</si>
  <si>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</si>
  <si>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</si>
  <si>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</si>
  <si>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</si>
  <si>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</si>
  <si>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</si>
  <si>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</si>
  <si>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</si>
  <si>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</si>
  <si>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</si>
  <si>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</si>
  <si>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</si>
  <si>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</si>
  <si>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</si>
  <si>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</si>
  <si>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</si>
  <si>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</si>
  <si>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</si>
  <si>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</si>
  <si>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</si>
  <si>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</si>
  <si>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</si>
  <si>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</si>
  <si>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</si>
  <si>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</si>
  <si>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</si>
  <si>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</si>
  <si>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</si>
  <si>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</si>
  <si>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</si>
  <si>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</si>
  <si>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</si>
  <si>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</si>
  <si>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</si>
  <si>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</si>
  <si>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</si>
  <si>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</si>
  <si>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</si>
  <si>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</si>
  <si>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</si>
  <si>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</si>
  <si>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</si>
  <si>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</si>
  <si>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</si>
  <si>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</si>
  <si>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</si>
  <si>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</si>
  <si>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</si>
  <si>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</si>
  <si>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</si>
  <si>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</si>
  <si>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</si>
  <si>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</si>
  <si>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</si>
  <si>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</si>
  <si>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</si>
  <si>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</si>
  <si>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</si>
  <si>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</si>
  <si>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</si>
  <si>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</si>
  <si>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</si>
  <si>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</si>
  <si>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</si>
  <si>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</si>
  <si>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</si>
  <si>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</si>
  <si>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</si>
  <si>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</si>
  <si>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</si>
  <si>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</si>
  <si>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</si>
  <si>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</si>
  <si>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</si>
  <si>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</si>
  <si>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</si>
  <si>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</si>
  <si>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</si>
  <si>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</si>
  <si>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</si>
  <si>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</si>
  <si>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</si>
  <si>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</si>
  <si>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</si>
  <si>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</si>
  <si>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</si>
  <si>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</si>
  <si>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</si>
  <si>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</si>
  <si>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</si>
  <si>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</si>
  <si>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</si>
  <si>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</si>
  <si>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</si>
  <si>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</si>
  <si>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</si>
  <si>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</si>
  <si>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</si>
  <si>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</si>
  <si>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</si>
  <si>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</si>
  <si>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</si>
  <si>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</si>
  <si>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</si>
  <si>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</si>
  <si>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</si>
  <si>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</si>
  <si>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</si>
  <si>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</si>
  <si>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</si>
  <si>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</si>
  <si>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</si>
  <si>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</si>
  <si>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</si>
  <si>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</si>
  <si>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</si>
  <si>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</si>
  <si>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</si>
  <si>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</si>
  <si>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</si>
  <si>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</si>
  <si>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</si>
  <si>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</si>
  <si>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</si>
  <si>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</si>
  <si>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</si>
  <si>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</si>
  <si>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</si>
  <si>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</si>
  <si>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</si>
  <si>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</si>
  <si>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</si>
  <si>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</si>
  <si>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</si>
  <si>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</si>
  <si>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</si>
  <si>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</si>
  <si>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</si>
  <si>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</si>
  <si>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</si>
  <si>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</si>
  <si>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</si>
  <si>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</si>
  <si>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</si>
  <si>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</si>
  <si>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</si>
  <si>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</si>
  <si>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</si>
  <si>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</si>
  <si>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</si>
  <si>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</si>
  <si>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</si>
  <si>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</si>
  <si>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</si>
  <si>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</si>
  <si>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</si>
  <si>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</si>
  <si>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</si>
  <si>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</si>
  <si>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</si>
  <si>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</si>
  <si>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</si>
  <si>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</si>
  <si>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</si>
  <si>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</si>
  <si>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</si>
  <si>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</si>
  <si>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</si>
  <si>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</si>
  <si>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</si>
  <si>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</si>
  <si>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</si>
  <si>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</si>
  <si>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</si>
  <si>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</si>
  <si>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</si>
  <si>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</si>
  <si>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</si>
  <si>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</si>
  <si>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</si>
  <si>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</si>
  <si>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</si>
  <si>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</si>
  <si>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</si>
  <si>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</si>
  <si>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</si>
  <si>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</si>
  <si>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</si>
  <si>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</si>
  <si>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</si>
  <si>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</si>
  <si>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</si>
  <si>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</si>
  <si>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</si>
  <si>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</si>
  <si>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</si>
  <si>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</si>
  <si>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</si>
  <si>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</si>
  <si>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</si>
  <si>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</si>
  <si>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</si>
  <si>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</si>
  <si>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</si>
  <si>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</si>
  <si>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</si>
  <si>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</si>
  <si>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</si>
  <si>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</si>
  <si>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</si>
  <si>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</si>
  <si>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</si>
  <si>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</si>
  <si>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</si>
  <si>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</si>
  <si>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</si>
  <si>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</si>
  <si>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</si>
  <si>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</si>
  <si>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</si>
  <si>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</si>
  <si>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</si>
  <si>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</si>
  <si>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</si>
  <si>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</si>
  <si>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</si>
  <si>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</si>
  <si>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</si>
  <si>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</si>
  <si>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</si>
  <si>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</si>
  <si>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</si>
  <si>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</si>
  <si>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</si>
  <si>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</si>
  <si>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</si>
  <si>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</si>
  <si>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</si>
  <si>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</si>
  <si>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</si>
  <si>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</si>
  <si>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</si>
  <si>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</si>
  <si>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</si>
  <si>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</si>
  <si>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</si>
  <si>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</si>
  <si>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</si>
  <si>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</si>
  <si>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</si>
  <si>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</si>
  <si>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</si>
  <si>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</si>
  <si>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</si>
  <si>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</si>
  <si>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</si>
  <si>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</si>
  <si>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</si>
  <si>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</si>
  <si>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</si>
  <si>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</si>
  <si>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</si>
  <si>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</si>
  <si>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</si>
  <si>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</si>
  <si>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</si>
  <si>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</si>
  <si>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</si>
  <si>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</si>
  <si>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</si>
  <si>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</si>
  <si>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</si>
  <si>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</si>
  <si>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</si>
  <si>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</si>
  <si>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</si>
  <si>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</si>
  <si>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</si>
  <si>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</si>
  <si>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</si>
  <si>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</si>
  <si>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</si>
  <si>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</si>
  <si>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</si>
  <si>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</si>
  <si>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</si>
  <si>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</si>
  <si>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</si>
  <si>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</si>
  <si>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</si>
  <si>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</si>
  <si>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</si>
  <si>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</si>
  <si>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</si>
  <si>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</si>
  <si>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</si>
  <si>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</si>
  <si>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</si>
  <si>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</si>
  <si>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</si>
  <si>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</si>
  <si>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</si>
  <si>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</si>
  <si>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</si>
  <si>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</si>
  <si>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</si>
  <si>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</si>
  <si>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</si>
  <si>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</si>
  <si>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</si>
  <si>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</si>
  <si>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</si>
  <si>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</si>
  <si>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</si>
  <si>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</si>
  <si>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</si>
  <si>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</si>
  <si>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</si>
  <si>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</si>
  <si>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</si>
  <si>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</si>
  <si>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</si>
  <si>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</si>
  <si>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</si>
  <si>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</si>
  <si>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</si>
  <si>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</si>
  <si>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</si>
  <si>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</si>
  <si>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</si>
  <si>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</si>
  <si>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</si>
  <si>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</si>
  <si>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</si>
  <si>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</si>
  <si>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</si>
  <si>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</si>
  <si>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</si>
  <si>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</si>
  <si>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</si>
  <si>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</si>
  <si>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</si>
  <si>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</si>
  <si>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</si>
  <si>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</si>
  <si>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</si>
  <si>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</si>
  <si>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</si>
  <si>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</si>
  <si>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</si>
  <si>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</si>
  <si>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</si>
  <si>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</si>
  <si>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</si>
  <si>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</si>
  <si>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</si>
  <si>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</si>
  <si>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</si>
  <si>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</si>
  <si>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</si>
  <si>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</si>
  <si>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</si>
  <si>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</si>
  <si>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</si>
  <si>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</si>
  <si>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</si>
  <si>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</si>
  <si>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</si>
  <si>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</si>
  <si>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</si>
  <si>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</si>
  <si>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</si>
  <si>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</si>
  <si>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</si>
  <si>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</si>
  <si>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</si>
  <si>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</si>
  <si>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</si>
  <si>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</si>
  <si>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</si>
  <si>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</si>
  <si>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</si>
  <si>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</si>
  <si>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</si>
  <si>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</si>
  <si>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</si>
  <si>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</si>
  <si>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</si>
  <si>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</si>
  <si>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</si>
  <si>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</si>
  <si>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</si>
  <si>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</si>
  <si>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</si>
  <si>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</si>
  <si>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</si>
  <si>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</si>
  <si>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</si>
  <si>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</si>
  <si>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</si>
  <si>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</si>
  <si>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</si>
  <si>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</si>
  <si>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</si>
  <si>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</si>
  <si>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</si>
  <si>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</si>
  <si>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</si>
  <si>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</si>
  <si>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</si>
  <si>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</si>
  <si>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</si>
  <si>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</si>
  <si>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</si>
  <si>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</si>
  <si>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</si>
  <si>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</si>
  <si>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</si>
  <si>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</si>
  <si>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</si>
  <si>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</si>
  <si>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</si>
  <si>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</si>
  <si>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</si>
  <si>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</si>
  <si>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</si>
  <si>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</si>
  <si>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</si>
  <si>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</si>
  <si>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</si>
  <si>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</si>
  <si>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</si>
  <si>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</si>
  <si>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</si>
  <si>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</si>
  <si>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</si>
  <si>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</si>
  <si>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</si>
  <si>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</si>
  <si>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</si>
  <si>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</si>
  <si>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</si>
  <si>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</si>
  <si>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</si>
  <si>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</si>
  <si>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</si>
  <si>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</si>
  <si>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</si>
  <si>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</si>
  <si>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</si>
  <si>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</si>
  <si>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</si>
  <si>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</si>
  <si>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</si>
  <si>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</si>
  <si>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</si>
  <si>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</si>
  <si>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</si>
  <si>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</si>
  <si>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</si>
  <si>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</si>
  <si>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</si>
  <si>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</si>
  <si>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</si>
  <si>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</si>
  <si>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</si>
  <si>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</si>
  <si>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</si>
  <si>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</si>
  <si>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</si>
  <si>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</si>
  <si>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</si>
  <si>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</si>
  <si>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</si>
  <si>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</si>
  <si>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</si>
  <si>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</si>
  <si>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</si>
  <si>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</si>
  <si>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</si>
  <si>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</si>
  <si>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</si>
  <si>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</si>
  <si>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</si>
  <si>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</si>
  <si>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</si>
  <si>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</si>
  <si>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</si>
  <si>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</si>
  <si>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</si>
  <si>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</si>
  <si>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</si>
  <si>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</si>
  <si>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</si>
  <si>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</si>
  <si>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</si>
  <si>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</si>
  <si>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</si>
  <si>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</si>
  <si>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</si>
  <si>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</si>
  <si>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</si>
  <si>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</si>
  <si>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</si>
  <si>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</si>
  <si>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</si>
  <si>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</si>
  <si>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</si>
  <si>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</si>
  <si>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</si>
  <si>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</si>
  <si>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</si>
  <si>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</si>
  <si>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</si>
  <si>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</si>
  <si>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</si>
  <si>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</si>
  <si>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</si>
  <si>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</si>
  <si>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</si>
  <si>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</si>
  <si>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</si>
  <si>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</si>
  <si>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</si>
  <si>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</si>
  <si>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</si>
  <si>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</si>
  <si>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</si>
  <si>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</si>
  <si>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</si>
  <si>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</si>
  <si>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</si>
  <si>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</si>
  <si>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</si>
  <si>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</si>
  <si>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</si>
  <si>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</si>
  <si>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</si>
  <si>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</si>
  <si>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</si>
  <si>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</si>
  <si>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</si>
  <si>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</si>
  <si>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</si>
  <si>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</si>
  <si>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</si>
  <si>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</si>
  <si>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</si>
  <si>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</si>
  <si>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</si>
  <si>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</si>
  <si>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</si>
  <si>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</si>
  <si>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</si>
  <si>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</si>
  <si>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</si>
  <si>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</si>
  <si>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</si>
  <si>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</si>
  <si>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</si>
  <si>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</si>
  <si>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</si>
  <si>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</si>
  <si>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</si>
  <si>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</si>
  <si>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</si>
  <si>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</si>
  <si>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</si>
  <si>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</si>
  <si>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</si>
  <si>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</si>
  <si>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</si>
  <si>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</si>
  <si>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</si>
  <si>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</si>
  <si>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</si>
  <si>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</si>
  <si>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</si>
  <si>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</si>
  <si>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</si>
  <si>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</si>
  <si>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</si>
  <si>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</si>
  <si>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</si>
  <si>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</si>
  <si>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</si>
  <si>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</si>
  <si>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</si>
  <si>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</si>
  <si>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</si>
  <si>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</si>
  <si>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</si>
  <si>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</si>
  <si>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</si>
  <si>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</si>
  <si>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</si>
  <si>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</si>
  <si>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</si>
  <si>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</si>
  <si>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</si>
  <si>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</si>
  <si>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</si>
  <si>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</si>
  <si>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</si>
  <si>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</si>
  <si>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</si>
  <si>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</si>
  <si>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</si>
  <si>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</si>
  <si>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</si>
  <si>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</si>
  <si>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</si>
  <si>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</si>
  <si>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</si>
  <si>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</si>
  <si>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</si>
  <si>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</si>
  <si>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</si>
  <si>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</si>
  <si>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</si>
  <si>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</si>
  <si>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</si>
  <si>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</si>
  <si>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</si>
  <si>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</si>
  <si>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</si>
  <si>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</si>
  <si>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</si>
  <si>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</si>
  <si>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</si>
  <si>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</si>
  <si>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</si>
  <si>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</si>
  <si>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</si>
  <si>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</si>
  <si>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</si>
  <si>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</si>
  <si>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</si>
  <si>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</si>
  <si>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</si>
  <si>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</si>
  <si>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</si>
  <si>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</si>
  <si>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</si>
  <si>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</si>
  <si>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</si>
  <si>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</si>
  <si>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</si>
  <si>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</si>
  <si>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</si>
  <si>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</si>
  <si>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</si>
  <si>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</si>
  <si>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</si>
  <si>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</si>
  <si>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</si>
  <si>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</si>
  <si>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</si>
  <si>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</si>
  <si>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</si>
  <si>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</si>
  <si>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</si>
  <si>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</si>
  <si>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</si>
  <si>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</si>
  <si>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</si>
  <si>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</si>
  <si>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</si>
  <si>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</si>
  <si>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</si>
  <si>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</si>
  <si>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</si>
  <si>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</si>
  <si>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</si>
  <si>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</si>
  <si>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</si>
  <si>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</si>
  <si>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</si>
  <si>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</si>
  <si>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</si>
  <si>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</si>
  <si>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</si>
  <si>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</si>
  <si>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</si>
  <si>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</si>
  <si>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</si>
  <si>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</si>
  <si>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</si>
  <si>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</si>
  <si>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</si>
  <si>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</si>
  <si>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</si>
  <si>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</si>
  <si>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</si>
  <si>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</si>
  <si>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</si>
  <si>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</si>
  <si>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</si>
  <si>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</si>
  <si>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</si>
  <si>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</si>
  <si>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</si>
  <si>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</si>
  <si>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</si>
  <si>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</si>
  <si>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</si>
  <si>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</si>
  <si>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</si>
  <si>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</si>
  <si>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</si>
  <si>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</si>
  <si>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</si>
  <si>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</si>
  <si>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</si>
  <si>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</si>
  <si>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</si>
  <si>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</si>
  <si>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</si>
  <si>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</si>
  <si>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</si>
  <si>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</si>
  <si>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</si>
  <si>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</si>
  <si>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</si>
  <si>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</si>
  <si>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</si>
  <si>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</si>
  <si>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</si>
  <si>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</si>
  <si>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</si>
  <si>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</si>
  <si>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</si>
  <si>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</si>
  <si>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</si>
  <si>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</si>
  <si>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</si>
  <si>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</si>
  <si>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</si>
  <si>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</si>
  <si>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</si>
  <si>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</si>
  <si>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</si>
  <si>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</si>
  <si>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</si>
  <si>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</si>
  <si>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</si>
  <si>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</si>
  <si>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</si>
  <si>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</si>
  <si>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</si>
  <si>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</si>
  <si>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</si>
  <si>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</si>
  <si>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</si>
  <si>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</si>
  <si>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</si>
  <si>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</si>
  <si>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</si>
  <si>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</si>
  <si>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</si>
  <si>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</si>
  <si>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</si>
  <si>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</si>
  <si>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</si>
  <si>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</si>
  <si>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</si>
  <si>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</si>
  <si>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</si>
  <si>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</si>
  <si>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</si>
  <si>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</si>
  <si>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</si>
  <si>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</si>
  <si>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</si>
  <si>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</si>
  <si>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</si>
  <si>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</si>
  <si>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</si>
  <si>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</si>
  <si>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</si>
  <si>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</si>
  <si>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</si>
  <si>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</si>
  <si>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</si>
  <si>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</si>
  <si>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</si>
  <si>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</si>
  <si>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</si>
  <si>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</si>
  <si>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</si>
  <si>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</si>
  <si>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</si>
  <si>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</si>
  <si>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</si>
  <si>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</si>
  <si>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</si>
  <si>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</si>
  <si>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</si>
  <si>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</si>
  <si>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</si>
  <si>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</si>
  <si>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</si>
  <si>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</si>
  <si>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</si>
  <si>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</si>
  <si>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</si>
  <si>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</si>
  <si>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</si>
  <si>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</si>
  <si>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</si>
  <si>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</si>
  <si>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</si>
  <si>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</si>
  <si>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</si>
  <si>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</si>
  <si>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</si>
  <si>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</si>
  <si>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</si>
  <si>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</si>
  <si>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</si>
  <si>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</si>
  <si>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</si>
  <si>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</si>
  <si>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</si>
  <si>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</si>
  <si>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</si>
  <si>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</si>
  <si>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</si>
  <si>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</si>
  <si>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</si>
  <si>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</si>
  <si>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</si>
  <si>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</si>
  <si>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</si>
  <si>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</si>
  <si>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</si>
  <si>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</si>
  <si>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</si>
  <si>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</si>
  <si>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</si>
  <si>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</si>
  <si>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</si>
  <si>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</si>
  <si>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</si>
  <si>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</si>
  <si>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</si>
  <si>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</si>
  <si>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</si>
  <si>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</si>
  <si>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</si>
  <si>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</si>
  <si>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</si>
  <si>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</si>
  <si>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</si>
  <si>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</si>
  <si>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</si>
  <si>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</si>
  <si>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</si>
  <si>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</si>
  <si>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</si>
  <si>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</si>
  <si>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</si>
  <si>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</si>
  <si>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</si>
  <si>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</si>
  <si>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</si>
  <si>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</si>
  <si>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</si>
  <si>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</si>
  <si>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</si>
  <si>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</si>
  <si>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</si>
  <si>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</si>
  <si>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</si>
  <si>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</si>
  <si>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</si>
  <si>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</si>
  <si>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</si>
  <si>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</si>
  <si>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</si>
  <si>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</si>
  <si>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</si>
  <si>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</si>
  <si>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</si>
  <si>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</si>
  <si>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</si>
  <si>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</si>
  <si>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</si>
  <si>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</si>
  <si>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</si>
  <si>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</si>
  <si>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</si>
  <si>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</si>
  <si>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</si>
  <si>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</si>
  <si>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</si>
  <si>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</si>
  <si>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</si>
  <si>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</si>
  <si>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</si>
  <si>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</si>
  <si>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</si>
  <si>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</si>
  <si>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</si>
  <si>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</si>
  <si>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</si>
  <si>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</si>
  <si>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</si>
  <si>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</si>
  <si>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</si>
  <si>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</si>
  <si>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</si>
  <si>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</si>
  <si>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</si>
  <si>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</si>
  <si>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</si>
  <si>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</si>
  <si>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</si>
  <si>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</si>
  <si>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</si>
  <si>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</si>
  <si>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</si>
  <si>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</si>
  <si>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</si>
  <si>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</si>
  <si>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</si>
  <si>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</si>
  <si>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</si>
  <si>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</si>
  <si>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</si>
  <si>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</si>
  <si>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</si>
  <si>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</si>
  <si>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</si>
  <si>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</si>
  <si>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</si>
  <si>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</si>
  <si>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</si>
  <si>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</si>
  <si>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</si>
  <si>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</si>
  <si>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</si>
  <si>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</si>
  <si>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</si>
  <si>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</si>
  <si>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</si>
  <si>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</si>
  <si>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</si>
  <si>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</si>
  <si>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</si>
  <si>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</si>
  <si>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</si>
  <si>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</si>
  <si>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</si>
  <si>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</si>
  <si>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</si>
  <si>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</si>
  <si>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</si>
  <si>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</si>
  <si>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</si>
  <si>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</si>
  <si>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</si>
  <si>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</si>
  <si>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</si>
  <si>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</si>
  <si>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</si>
  <si>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</si>
  <si>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</si>
  <si>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</si>
  <si>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</si>
  <si>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</si>
  <si>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</si>
  <si>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</si>
  <si>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</si>
  <si>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</si>
  <si>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</si>
  <si>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</si>
  <si>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</si>
  <si>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</si>
  <si>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</si>
  <si>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</si>
  <si>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</si>
  <si>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</si>
  <si>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</si>
  <si>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</si>
  <si>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</si>
  <si>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</si>
  <si>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</si>
  <si>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</si>
  <si>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</si>
  <si>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</si>
  <si>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</si>
  <si>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</si>
  <si>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</si>
  <si>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</si>
  <si>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</si>
  <si>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</si>
  <si>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</si>
  <si>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</si>
  <si>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</si>
  <si>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</si>
  <si>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</si>
  <si>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</si>
  <si>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</si>
  <si>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</si>
  <si>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</si>
  <si>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</si>
  <si>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</si>
  <si>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</si>
  <si>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</si>
  <si>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</si>
  <si>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</si>
  <si>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</si>
  <si>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</si>
  <si>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</si>
  <si>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</si>
  <si>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</si>
  <si>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</si>
  <si>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</si>
  <si>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</si>
  <si>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</si>
  <si>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</si>
  <si>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</si>
  <si>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</si>
  <si>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</si>
  <si>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</si>
  <si>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</si>
  <si>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</si>
  <si>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</si>
  <si>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</si>
  <si>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</si>
  <si>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</si>
  <si>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</si>
  <si>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</si>
  <si>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</si>
  <si>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</si>
  <si>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</si>
  <si>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</si>
  <si>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</si>
  <si>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</si>
  <si>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</si>
  <si>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</si>
  <si>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</si>
  <si>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</si>
  <si>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</si>
  <si>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</si>
  <si>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</si>
  <si>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</si>
  <si>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</si>
  <si>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</si>
  <si>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</si>
  <si>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</si>
  <si>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</si>
  <si>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</si>
  <si>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</si>
  <si>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</si>
  <si>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</si>
  <si>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</si>
  <si>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</si>
  <si>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</si>
  <si>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</si>
  <si>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</si>
  <si>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</si>
  <si>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</si>
  <si>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</si>
  <si>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</si>
  <si>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</si>
  <si>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</si>
  <si>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</si>
  <si>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</si>
  <si>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</si>
  <si>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</si>
  <si>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</si>
  <si>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</si>
  <si>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</si>
  <si>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</si>
  <si>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</si>
  <si>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</si>
  <si>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</si>
  <si>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</si>
  <si>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</si>
  <si>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</si>
  <si>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</si>
  <si>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</si>
  <si>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</si>
  <si>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</si>
  <si>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</si>
  <si>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</si>
  <si>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</si>
  <si>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</si>
  <si>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</si>
  <si>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</si>
  <si>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</si>
  <si>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</si>
  <si>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</si>
  <si>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</si>
  <si>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</si>
  <si>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</si>
  <si>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</si>
  <si>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</si>
  <si>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</si>
  <si>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</si>
  <si>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</si>
  <si>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</si>
  <si>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</si>
  <si>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</si>
  <si>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</si>
  <si>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</si>
  <si>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</si>
  <si>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</si>
  <si>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</si>
  <si>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</si>
  <si>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</si>
  <si>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</si>
  <si>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</si>
  <si>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</si>
  <si>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</si>
  <si>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</si>
  <si>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</si>
  <si>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</si>
  <si>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</si>
  <si>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</si>
  <si>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</si>
  <si>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</si>
  <si>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</si>
  <si>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</si>
  <si>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</si>
  <si>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</si>
  <si>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</si>
  <si>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</si>
  <si>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</si>
  <si>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</si>
  <si>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</si>
  <si>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</si>
  <si>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</si>
  <si>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</si>
  <si>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</si>
  <si>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</si>
  <si>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</si>
  <si>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</si>
  <si>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</si>
  <si>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</si>
  <si>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</si>
  <si>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</si>
  <si>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</si>
  <si>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</si>
  <si>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</si>
  <si>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</si>
  <si>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</si>
  <si>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</si>
  <si>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</si>
  <si>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</si>
  <si>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</si>
  <si>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</si>
  <si>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</si>
  <si>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</si>
  <si>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</si>
  <si>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</si>
  <si>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</si>
  <si>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</si>
  <si>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</si>
  <si>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</si>
  <si>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</si>
  <si>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</si>
  <si>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</si>
  <si>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</si>
  <si>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</si>
  <si>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</si>
  <si>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</si>
  <si>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</si>
  <si>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</si>
  <si>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</si>
  <si>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</si>
  <si>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</si>
  <si>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</si>
  <si>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</si>
  <si>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</si>
  <si>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</si>
  <si>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</si>
  <si>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</si>
  <si>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</si>
  <si>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</si>
  <si>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</si>
  <si>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</si>
  <si>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</si>
  <si>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</si>
  <si>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</si>
  <si>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</si>
  <si>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</si>
  <si>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</si>
  <si>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</si>
  <si>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</si>
  <si>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</si>
  <si>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</si>
  <si>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</si>
  <si>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</si>
  <si>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</si>
  <si>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</si>
  <si>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</si>
  <si>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</si>
  <si>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</si>
  <si>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</si>
  <si>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</si>
  <si>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</si>
  <si>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</si>
  <si>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</si>
  <si>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</si>
  <si>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</si>
  <si>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</si>
  <si>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</si>
  <si>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</si>
  <si>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</si>
  <si>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</si>
  <si>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</si>
  <si>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</si>
  <si>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</si>
  <si>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</si>
  <si>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</si>
  <si>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</si>
  <si>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</si>
  <si>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</si>
  <si>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</si>
  <si>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</si>
  <si>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</si>
  <si>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</si>
  <si>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</si>
  <si>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</si>
  <si>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</si>
  <si>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</si>
  <si>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</si>
  <si>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</si>
  <si>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</si>
  <si>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</si>
  <si>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</si>
  <si>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</si>
  <si>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</si>
  <si>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</si>
  <si>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</si>
  <si>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</si>
  <si>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</si>
  <si>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</si>
  <si>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</si>
  <si>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</si>
  <si>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</si>
  <si>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</si>
  <si>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</si>
  <si>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</si>
  <si>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</si>
  <si>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</si>
  <si>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</si>
  <si>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</si>
  <si>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</si>
  <si>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</si>
  <si>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</si>
  <si>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</si>
  <si>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</si>
  <si>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</si>
  <si>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</si>
  <si>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</si>
  <si>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</si>
  <si>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</si>
  <si>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</si>
  <si>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</si>
  <si>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</si>
  <si>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</si>
  <si>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</si>
  <si>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</si>
  <si>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</si>
  <si>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</si>
  <si>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</si>
  <si>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</si>
  <si>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</si>
  <si>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</si>
  <si>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</si>
  <si>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</si>
  <si>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</si>
  <si>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</si>
  <si>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</si>
  <si>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</si>
  <si>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</si>
  <si>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</si>
  <si>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</si>
  <si>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</si>
  <si>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</si>
  <si>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</si>
  <si>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</si>
  <si>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</si>
  <si>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</si>
  <si>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</si>
  <si>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</si>
  <si>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</si>
  <si>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</si>
  <si>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</si>
  <si>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</si>
  <si>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</si>
  <si>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</si>
  <si>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</si>
  <si>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</si>
  <si>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</si>
  <si>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</si>
  <si>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</si>
  <si>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</si>
  <si>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</si>
  <si>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</si>
  <si>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</si>
  <si>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</si>
  <si>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</si>
  <si>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</si>
  <si>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</si>
  <si>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</si>
  <si>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</si>
  <si>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</si>
  <si>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</si>
  <si>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</si>
  <si>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</si>
  <si>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</si>
  <si>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</si>
  <si>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</si>
  <si>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</si>
  <si>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</si>
  <si>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</si>
  <si>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</si>
  <si>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</si>
  <si>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</si>
  <si>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</si>
  <si>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</si>
  <si>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</si>
  <si>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</si>
  <si>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</si>
  <si>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</si>
  <si>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</si>
  <si>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</si>
  <si>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</si>
  <si>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</si>
  <si>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</si>
  <si>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</si>
  <si>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</si>
  <si>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</si>
  <si>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</si>
  <si>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</si>
  <si>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</si>
  <si>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</si>
  <si>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</si>
  <si>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</si>
  <si>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</si>
  <si>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</si>
  <si>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</si>
  <si>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</si>
  <si>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</si>
  <si>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</si>
  <si>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</si>
  <si>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</si>
  <si>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</si>
  <si>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</si>
  <si>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</si>
  <si>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</si>
  <si>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</si>
  <si>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</si>
  <si>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</si>
  <si>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</si>
  <si>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</si>
  <si>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</si>
  <si>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</si>
  <si>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</si>
  <si>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</si>
  <si>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</si>
  <si>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</si>
  <si>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</si>
  <si>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</si>
  <si>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</si>
  <si>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</si>
  <si>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</si>
  <si>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</si>
  <si>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</si>
  <si>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</si>
  <si>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</si>
  <si>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</si>
  <si>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</si>
  <si>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</si>
  <si>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</si>
  <si>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</si>
  <si>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</si>
  <si>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</si>
  <si>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</si>
  <si>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</si>
  <si>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</si>
  <si>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</si>
  <si>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</si>
  <si>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</si>
  <si>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</si>
  <si>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</si>
  <si>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</si>
  <si>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</si>
  <si>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</si>
  <si>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</si>
  <si>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</si>
  <si>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</si>
  <si>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</si>
  <si>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</si>
  <si>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</si>
  <si>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</si>
  <si>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</si>
  <si>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</si>
  <si>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</si>
  <si>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</si>
  <si>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</si>
  <si>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</si>
  <si>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</si>
  <si>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</si>
  <si>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</si>
  <si>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</si>
  <si>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</si>
  <si>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</si>
  <si>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</si>
  <si>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</si>
  <si>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</si>
  <si>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</si>
  <si>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</si>
  <si>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</si>
  <si>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</si>
  <si>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</si>
  <si>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</si>
  <si>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</si>
  <si>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</si>
  <si>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</si>
  <si>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</si>
  <si>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</si>
  <si>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</si>
  <si>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</si>
  <si>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</si>
  <si>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</si>
  <si>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</si>
  <si>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</si>
  <si>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</si>
  <si>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</si>
  <si>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</si>
  <si>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</si>
  <si>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</si>
  <si>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</si>
  <si>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</si>
  <si>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</si>
  <si>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</si>
  <si>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</si>
  <si>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</si>
  <si>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</si>
  <si>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</si>
  <si>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</si>
  <si>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</si>
  <si>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</si>
  <si>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</si>
  <si>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</si>
  <si>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</si>
  <si>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</si>
  <si>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</si>
  <si>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</si>
  <si>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</si>
  <si>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</si>
  <si>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</si>
  <si>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</si>
  <si>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</si>
  <si>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</si>
  <si>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</si>
  <si>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</si>
  <si>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</si>
  <si>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</si>
  <si>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</si>
  <si>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</si>
  <si>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</si>
  <si>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</si>
  <si>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</si>
  <si>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</si>
  <si>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</si>
  <si>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</si>
  <si>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</si>
  <si>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</si>
  <si>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</si>
  <si>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</si>
  <si>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</si>
  <si>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</si>
  <si>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</si>
  <si>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</si>
  <si>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</si>
  <si>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</si>
  <si>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</si>
  <si>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</si>
  <si>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</si>
  <si>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</si>
  <si>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</si>
  <si>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</si>
  <si>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</si>
  <si>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</si>
  <si>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</si>
  <si>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</si>
  <si>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</si>
  <si>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</si>
  <si>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</si>
  <si>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</si>
  <si>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</si>
  <si>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</si>
  <si>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</si>
  <si>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</si>
  <si>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</si>
  <si>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</si>
  <si>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</si>
  <si>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</si>
  <si>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</si>
  <si>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</si>
  <si>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</si>
  <si>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</si>
  <si>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</si>
  <si>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</si>
  <si>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</si>
  <si>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</si>
  <si>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</si>
  <si>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</si>
  <si>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</si>
  <si>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</si>
  <si>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</si>
  <si>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</si>
  <si>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</si>
  <si>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</si>
  <si>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</si>
  <si>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</si>
  <si>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</si>
  <si>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</si>
  <si>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</si>
  <si>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</si>
  <si>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</si>
  <si>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</si>
  <si>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</si>
  <si>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</si>
  <si>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</si>
  <si>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</si>
  <si>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</si>
  <si>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</si>
  <si>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</si>
  <si>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</si>
  <si>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</si>
  <si>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</si>
  <si>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</si>
  <si>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</si>
  <si>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</si>
  <si>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</si>
  <si>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</si>
  <si>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</si>
  <si>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</si>
  <si>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</si>
  <si>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</si>
  <si>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</si>
  <si>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</si>
  <si>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</si>
  <si>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</si>
  <si>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</si>
  <si>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</si>
  <si>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</si>
  <si>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</si>
  <si>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</si>
  <si>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</si>
  <si>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</si>
  <si>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</si>
  <si>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</si>
  <si>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</si>
  <si>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</si>
  <si>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</si>
  <si>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</si>
  <si>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</si>
  <si>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</si>
  <si>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</si>
  <si>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</si>
  <si>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</si>
  <si>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</si>
  <si>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</si>
  <si>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</si>
  <si>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</si>
  <si>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</si>
  <si>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</si>
  <si>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</si>
  <si>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</si>
  <si>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</si>
  <si>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</si>
  <si>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</si>
  <si>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</si>
  <si>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</si>
  <si>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</si>
  <si>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</si>
  <si>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</si>
  <si>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</si>
  <si>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</si>
  <si>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</si>
  <si>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</si>
  <si>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</si>
  <si>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</si>
  <si>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</si>
  <si>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</si>
  <si>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</si>
  <si>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</si>
  <si>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</si>
  <si>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</si>
  <si>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</si>
  <si>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</si>
  <si>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</si>
  <si>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</si>
  <si>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</si>
  <si>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</si>
  <si>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</si>
  <si>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</si>
  <si>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</si>
  <si>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</si>
  <si>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</si>
  <si>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</si>
  <si>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</si>
  <si>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</si>
  <si>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</si>
  <si>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</si>
  <si>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</si>
  <si>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</si>
  <si>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</si>
  <si>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</si>
  <si>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</si>
  <si>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</si>
  <si>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</si>
  <si>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</si>
  <si>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</si>
  <si>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</si>
  <si>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</si>
  <si>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</si>
  <si>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</si>
  <si>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</si>
  <si>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</si>
  <si>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</si>
  <si>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</si>
  <si>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</si>
  <si>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</si>
  <si>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</si>
  <si>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</si>
  <si>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</si>
  <si>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</si>
  <si>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</si>
  <si>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</si>
  <si>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</si>
  <si>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</si>
  <si>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</si>
  <si>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</si>
  <si>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</si>
  <si>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</si>
  <si>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</si>
  <si>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</si>
  <si>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</si>
  <si>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</si>
  <si>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</si>
  <si>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</si>
  <si>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</si>
  <si>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</si>
  <si>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</si>
  <si>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</si>
  <si>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</si>
  <si>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</si>
  <si>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</si>
  <si>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</si>
  <si>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</si>
  <si>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</si>
  <si>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</si>
  <si>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</si>
  <si>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</si>
  <si>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</si>
  <si>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</si>
  <si>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</si>
  <si>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</si>
  <si>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</si>
  <si>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</si>
  <si>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</si>
  <si>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</si>
  <si>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</si>
  <si>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</si>
  <si>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</si>
  <si>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</si>
  <si>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</si>
  <si>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</si>
  <si>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</si>
  <si>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</si>
  <si>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</si>
  <si>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</si>
  <si>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</si>
  <si>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</si>
  <si>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</si>
  <si>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</si>
  <si>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</si>
  <si>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</si>
  <si>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</si>
  <si>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</si>
  <si>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</si>
  <si>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</si>
  <si>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</si>
  <si>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</si>
  <si>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</si>
  <si>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</si>
  <si>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</si>
  <si>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</si>
  <si>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</si>
  <si>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</si>
  <si>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</si>
  <si>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</si>
  <si>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</si>
  <si>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</si>
  <si>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</si>
  <si>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</si>
  <si>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</si>
  <si>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</si>
  <si>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</si>
  <si>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</si>
  <si>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</si>
  <si>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</si>
  <si>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</si>
  <si>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</si>
  <si>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</si>
  <si>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</si>
  <si>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</si>
  <si>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</si>
  <si>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</si>
  <si>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</si>
  <si>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</si>
  <si>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</si>
  <si>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</si>
  <si>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</si>
  <si>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</si>
  <si>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</si>
  <si>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</si>
  <si>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</si>
  <si>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</si>
  <si>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</si>
  <si>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</si>
  <si>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</si>
  <si>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</si>
  <si>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</si>
  <si>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</si>
  <si>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</si>
  <si>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</si>
  <si>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</si>
  <si>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</si>
  <si>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</si>
  <si>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</si>
  <si>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</si>
  <si>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</si>
  <si>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</si>
  <si>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</si>
  <si>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</si>
  <si>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</si>
  <si>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</si>
  <si>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</si>
  <si>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</si>
  <si>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</si>
  <si>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</si>
  <si>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</si>
  <si>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</si>
  <si>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</si>
  <si>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</si>
  <si>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</si>
  <si>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</si>
  <si>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</si>
  <si>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</si>
  <si>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</si>
  <si>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</si>
  <si>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</si>
  <si>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</si>
  <si>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</si>
  <si>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</si>
  <si>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</si>
  <si>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</si>
  <si>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</si>
  <si>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</si>
  <si>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</si>
  <si>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</si>
  <si>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</si>
  <si>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</si>
  <si>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</si>
  <si>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</si>
  <si>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</si>
  <si>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</si>
  <si>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</si>
  <si>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</si>
  <si>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</si>
  <si>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</si>
  <si>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</si>
  <si>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</si>
  <si>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</si>
  <si>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</si>
  <si>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</si>
  <si>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</si>
  <si>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</si>
  <si>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</si>
  <si>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</si>
  <si>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</si>
  <si>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</si>
  <si>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</si>
  <si>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</si>
  <si>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</si>
  <si>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</si>
  <si>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</si>
  <si>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</si>
  <si>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</si>
  <si>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</si>
  <si>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</si>
  <si>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</si>
  <si>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</si>
  <si>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</si>
  <si>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</si>
  <si>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</si>
  <si>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</si>
  <si>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</si>
  <si>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</si>
  <si>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</si>
  <si>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</si>
  <si>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</si>
  <si>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</si>
  <si>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</si>
  <si>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</si>
  <si>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</si>
  <si>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</si>
  <si>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</si>
  <si>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</si>
  <si>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</si>
  <si>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</si>
  <si>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</si>
  <si>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</si>
  <si>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</si>
  <si>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</si>
  <si>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</si>
  <si>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</si>
  <si>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</si>
  <si>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</si>
  <si>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</si>
  <si>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</si>
  <si>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</si>
  <si>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</si>
  <si>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</si>
  <si>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</si>
  <si>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</si>
  <si>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</si>
  <si>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</si>
  <si>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</si>
  <si>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</si>
  <si>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</si>
  <si>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</si>
  <si>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</si>
  <si>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</si>
  <si>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</si>
  <si>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</si>
  <si>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</si>
  <si>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</si>
  <si>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</si>
  <si>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</si>
  <si>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</si>
  <si>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</si>
  <si>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</si>
  <si>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</si>
  <si>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</si>
  <si>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</si>
  <si>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</si>
  <si>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</si>
  <si>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</si>
  <si>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</si>
  <si>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</si>
  <si>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</si>
  <si>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</si>
  <si>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</si>
  <si>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</si>
  <si>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</si>
  <si>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</si>
  <si>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</si>
  <si>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</si>
  <si>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</si>
  <si>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</si>
  <si>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</si>
  <si>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</si>
  <si>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</si>
  <si>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</si>
  <si>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</si>
  <si>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</si>
  <si>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</si>
  <si>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</si>
  <si>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</si>
  <si>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</si>
  <si>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</si>
  <si>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</si>
  <si>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</si>
  <si>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</si>
  <si>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</si>
  <si>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</si>
  <si>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</si>
  <si>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</si>
  <si>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</si>
  <si>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</si>
  <si>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</si>
  <si>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</si>
  <si>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</si>
  <si>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</si>
  <si>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</si>
  <si>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</si>
  <si>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</si>
  <si>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</si>
  <si>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</si>
  <si>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</si>
  <si>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</si>
  <si>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</si>
  <si>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</si>
  <si>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</si>
  <si>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</si>
  <si>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</si>
  <si>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</si>
  <si>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</si>
  <si>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</si>
  <si>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</si>
  <si>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</si>
  <si>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</si>
  <si>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</si>
  <si>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</si>
  <si>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</si>
  <si>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</si>
  <si>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</si>
  <si>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</si>
  <si>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</si>
  <si>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</si>
  <si>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</si>
  <si>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</si>
  <si>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</si>
  <si>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</si>
  <si>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</si>
  <si>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</si>
  <si>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</si>
  <si>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</si>
  <si>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</si>
  <si>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</si>
  <si>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</si>
  <si>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</si>
  <si>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</si>
  <si>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</si>
  <si>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</si>
  <si>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</si>
  <si>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</si>
  <si>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</si>
  <si>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</si>
  <si>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</si>
  <si>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</si>
  <si>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</si>
  <si>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</si>
  <si>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</si>
  <si>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</si>
  <si>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</si>
  <si>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</si>
  <si>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</si>
  <si>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</si>
  <si>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</si>
  <si>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</si>
  <si>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</si>
  <si>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</si>
  <si>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</si>
  <si>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</si>
  <si>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</si>
  <si>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</si>
  <si>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</si>
  <si>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</si>
  <si>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</si>
  <si>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</si>
  <si>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</si>
  <si>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</si>
  <si>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</si>
  <si>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</si>
  <si>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</si>
  <si>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</si>
  <si>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</si>
  <si>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</si>
  <si>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</si>
  <si>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</si>
  <si>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</si>
  <si>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</si>
  <si>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</si>
  <si>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</si>
  <si>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</si>
  <si>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</si>
  <si>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</si>
  <si>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</si>
  <si>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</si>
  <si>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</si>
  <si>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</si>
  <si>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</si>
  <si>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</si>
  <si>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</si>
  <si>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</si>
  <si>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</si>
  <si>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</si>
  <si>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</si>
  <si>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</si>
  <si>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</si>
  <si>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</si>
  <si>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</si>
  <si>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</si>
  <si>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</si>
  <si>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</si>
  <si>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</si>
  <si>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</si>
  <si>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</si>
  <si>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</si>
  <si>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</si>
  <si>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</si>
  <si>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</si>
  <si>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</si>
  <si>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</si>
  <si>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</si>
  <si>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</si>
  <si>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</si>
  <si>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</si>
  <si>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</si>
  <si>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</si>
  <si>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</si>
  <si>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</si>
  <si>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</si>
  <si>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</si>
  <si>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</si>
  <si>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</si>
  <si>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</si>
  <si>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</si>
  <si>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</si>
  <si>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</si>
  <si>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</si>
  <si>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</si>
  <si>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</si>
  <si>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</si>
  <si>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</si>
  <si>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</si>
  <si>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</si>
  <si>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</si>
  <si>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</si>
  <si>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</si>
  <si>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</si>
  <si>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</si>
  <si>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</si>
  <si>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</si>
  <si>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</si>
  <si>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</si>
  <si>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</si>
  <si>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</si>
  <si>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</si>
  <si>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</si>
  <si>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</si>
  <si>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</si>
  <si>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</si>
  <si>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</si>
  <si>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</si>
  <si>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</si>
  <si>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</si>
  <si>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</si>
  <si>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</si>
  <si>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</si>
  <si>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</si>
  <si>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</si>
  <si>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</si>
  <si>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</si>
  <si>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</si>
  <si>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</si>
  <si>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</si>
  <si>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</si>
  <si>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</si>
  <si>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</si>
  <si>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</si>
  <si>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</si>
  <si>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</si>
  <si>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</si>
  <si>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</si>
  <si>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</si>
  <si>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</si>
  <si>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</si>
  <si>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</si>
  <si>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</si>
  <si>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</si>
  <si>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</si>
  <si>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</si>
  <si>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</si>
  <si>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</si>
  <si>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</si>
  <si>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</si>
  <si>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</si>
  <si>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</si>
  <si>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</si>
  <si>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</si>
  <si>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</si>
  <si>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</si>
  <si>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</si>
  <si>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</si>
  <si>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</si>
  <si>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</si>
  <si>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</si>
  <si>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</si>
  <si>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</si>
  <si>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</si>
  <si>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</si>
  <si>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</si>
  <si>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</si>
  <si>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</si>
  <si>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</si>
  <si>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</si>
  <si>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</si>
  <si>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</si>
  <si>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</si>
  <si>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</si>
  <si>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</si>
  <si>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</si>
  <si>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</si>
  <si>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</si>
  <si>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</si>
  <si>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</si>
  <si>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</si>
  <si>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</si>
  <si>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</si>
  <si>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</si>
  <si>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</si>
  <si>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</si>
  <si>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</si>
  <si>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</si>
  <si>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</si>
  <si>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</si>
  <si>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</si>
  <si>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</si>
  <si>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</si>
  <si>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</si>
  <si>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</si>
  <si>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</si>
  <si>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</si>
  <si>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</si>
  <si>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</si>
  <si>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</si>
  <si>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</si>
  <si>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</si>
  <si>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</si>
  <si>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</si>
  <si>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</si>
  <si>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</si>
  <si>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</si>
  <si>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</si>
  <si>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</si>
  <si>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</si>
  <si>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</si>
  <si>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</si>
  <si>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</si>
  <si>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</si>
  <si>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</si>
  <si>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</si>
  <si>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</si>
  <si>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</si>
  <si>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</si>
  <si>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</si>
  <si>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</si>
  <si>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</si>
  <si>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</si>
  <si>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</si>
  <si>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</si>
  <si>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</si>
  <si>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</si>
  <si>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</si>
  <si>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</si>
  <si>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</si>
  <si>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</si>
  <si>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</si>
  <si>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</si>
  <si>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</si>
  <si>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</si>
  <si>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</si>
  <si>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</si>
  <si>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</si>
  <si>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</si>
  <si>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</si>
  <si>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</si>
  <si>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</si>
  <si>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</si>
  <si>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</si>
  <si>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</si>
  <si>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</si>
  <si>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</si>
  <si>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</si>
  <si>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</si>
  <si>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</si>
  <si>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</si>
  <si>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</si>
  <si>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</si>
  <si>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</si>
  <si>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</si>
  <si>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</si>
  <si>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</si>
  <si>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</si>
  <si>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</si>
  <si>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</si>
  <si>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</si>
  <si>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</si>
  <si>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</si>
  <si>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</si>
  <si>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</si>
  <si>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</si>
  <si>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</si>
  <si>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</si>
  <si>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</si>
  <si>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</si>
  <si>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</si>
  <si>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</si>
  <si>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</si>
  <si>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</si>
  <si>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</si>
  <si>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</si>
  <si>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</si>
  <si>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</si>
  <si>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</si>
  <si>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</si>
  <si>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</si>
  <si>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</si>
  <si>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</si>
  <si>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</si>
  <si>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</si>
  <si>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</si>
  <si>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</si>
  <si>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</si>
  <si>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</si>
  <si>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</si>
  <si>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</si>
  <si>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</si>
  <si>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</si>
  <si>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</si>
  <si>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</si>
  <si>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</si>
  <si>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</si>
  <si>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</si>
  <si>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</si>
  <si>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</si>
  <si>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</si>
  <si>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</si>
  <si>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</si>
  <si>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</si>
  <si>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</si>
  <si>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</si>
  <si>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</si>
  <si>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</si>
  <si>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</si>
  <si>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</si>
  <si>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</si>
  <si>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</si>
  <si>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</si>
  <si>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</si>
  <si>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</si>
  <si>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</si>
  <si>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</si>
  <si>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</si>
  <si>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</si>
  <si>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</si>
  <si>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</si>
  <si>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</si>
  <si>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</si>
  <si>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</si>
  <si>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</si>
  <si>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</si>
  <si>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</si>
  <si>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</si>
  <si>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</si>
  <si>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</si>
  <si>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</si>
  <si>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</si>
  <si>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</si>
  <si>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</si>
  <si>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</si>
  <si>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</si>
  <si>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</si>
  <si>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</si>
  <si>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</si>
  <si>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</si>
  <si>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</si>
  <si>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</si>
  <si>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</si>
  <si>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</si>
  <si>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</si>
  <si>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</si>
  <si>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</si>
  <si>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</si>
  <si>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</si>
  <si>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</si>
  <si>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</si>
  <si>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</si>
  <si>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</si>
  <si>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</si>
  <si>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</si>
  <si>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</si>
  <si>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</si>
  <si>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</si>
  <si>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</si>
  <si>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</si>
  <si>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</si>
  <si>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</si>
  <si>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</si>
  <si>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</si>
  <si>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</si>
  <si>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</si>
  <si>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</si>
  <si>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</si>
  <si>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</si>
  <si>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</si>
  <si>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</si>
  <si>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</si>
  <si>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</si>
  <si>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</si>
  <si>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</si>
  <si>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</si>
  <si>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</si>
  <si>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</si>
  <si>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</si>
  <si>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</si>
  <si>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</si>
  <si>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</si>
  <si>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</si>
  <si>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</si>
  <si>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</si>
  <si>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</si>
  <si>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</si>
  <si>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</si>
  <si>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</si>
  <si>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</si>
  <si>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</si>
  <si>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</si>
  <si>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</si>
  <si>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</si>
  <si>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</si>
  <si>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</si>
  <si>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</si>
  <si>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</si>
  <si>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</si>
  <si>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</si>
  <si>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</si>
  <si>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</si>
  <si>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</si>
  <si>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</si>
  <si>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</si>
  <si>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</si>
  <si>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</si>
  <si>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</si>
  <si>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</si>
  <si>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</si>
  <si>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</si>
  <si>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</si>
  <si>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</si>
  <si>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</si>
  <si>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</si>
  <si>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</si>
  <si>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</si>
  <si>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</si>
  <si>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</si>
  <si>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</si>
  <si>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</si>
  <si>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</si>
  <si>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</si>
  <si>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</si>
  <si>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</si>
  <si>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</si>
  <si>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</si>
  <si>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</si>
  <si>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</si>
  <si>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</si>
  <si>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</si>
  <si>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</si>
  <si>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</si>
  <si>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</si>
  <si>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</si>
  <si>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</si>
  <si>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</si>
  <si>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</si>
  <si>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</si>
  <si>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</si>
  <si>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</si>
  <si>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</si>
  <si>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</si>
  <si>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</si>
  <si>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</si>
  <si>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</si>
  <si>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</si>
  <si>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</si>
  <si>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</si>
  <si>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</si>
  <si>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</si>
  <si>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</si>
  <si>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</si>
  <si>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</si>
  <si>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</si>
  <si>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</si>
  <si>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</si>
  <si>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</si>
  <si>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</si>
  <si>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</si>
  <si>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</si>
  <si>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</si>
  <si>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</si>
  <si>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</si>
  <si>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</si>
  <si>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</si>
  <si>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</si>
  <si>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</si>
  <si>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</si>
  <si>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</si>
  <si>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</si>
  <si>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</si>
  <si>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</si>
  <si>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</si>
  <si>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</si>
  <si>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</si>
  <si>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</si>
  <si>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</si>
  <si>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</si>
  <si>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</si>
  <si>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</si>
  <si>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</si>
  <si>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</si>
  <si>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</si>
  <si>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</si>
  <si>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</si>
  <si>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</si>
  <si>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</si>
  <si>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</si>
  <si>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</si>
  <si>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</si>
  <si>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</si>
  <si>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</si>
  <si>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</si>
  <si>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</si>
  <si>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</si>
  <si>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</si>
  <si>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</si>
  <si>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</si>
  <si>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</si>
  <si>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</si>
  <si>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</si>
  <si>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</si>
  <si>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</si>
  <si>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</si>
  <si>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</si>
  <si>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</si>
  <si>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</si>
  <si>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</si>
  <si>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</si>
  <si>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</si>
  <si>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</si>
  <si>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</si>
  <si>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</si>
  <si>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</si>
  <si>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</si>
  <si>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</si>
  <si>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</si>
  <si>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</si>
  <si>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</si>
  <si>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</si>
  <si>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</si>
  <si>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</si>
  <si>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</si>
  <si>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</si>
  <si>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</si>
  <si>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</si>
  <si>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</si>
  <si>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</si>
  <si>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</si>
  <si>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</si>
  <si>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</si>
  <si>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</si>
  <si>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</si>
  <si>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</si>
  <si>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</si>
  <si>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</si>
  <si>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</si>
  <si>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</si>
  <si>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</si>
  <si>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</si>
  <si>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</si>
  <si>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</si>
  <si>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</si>
  <si>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</si>
  <si>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</si>
  <si>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</si>
  <si>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</si>
  <si>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</si>
  <si>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</si>
  <si>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</si>
  <si>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</si>
  <si>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</si>
  <si>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</si>
  <si>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</si>
  <si>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</si>
  <si>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</si>
  <si>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</si>
  <si>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</si>
  <si>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</si>
  <si>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</si>
  <si>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</si>
  <si>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</si>
  <si>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</si>
  <si>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</si>
  <si>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</si>
  <si>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</si>
  <si>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</si>
  <si>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</si>
  <si>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</si>
  <si>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</si>
  <si>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</si>
  <si>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</si>
  <si>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</si>
  <si>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</si>
  <si>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</si>
  <si>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</si>
  <si>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</si>
  <si>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</si>
  <si>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</si>
  <si>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</si>
  <si>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</si>
  <si>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</si>
  <si>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</si>
  <si>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</si>
  <si>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</si>
  <si>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</si>
  <si>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</si>
  <si>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</si>
  <si>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</si>
  <si>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</si>
  <si>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</si>
  <si>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</si>
  <si>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</si>
  <si>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</si>
  <si>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</si>
  <si>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</si>
  <si>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</si>
  <si>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</si>
  <si>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</si>
  <si>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</si>
  <si>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</si>
  <si>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</si>
  <si>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</si>
  <si>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</si>
  <si>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</si>
  <si>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</si>
  <si>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</si>
  <si>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</si>
  <si>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</si>
  <si>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</si>
  <si>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</si>
  <si>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</si>
  <si>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</si>
  <si>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</si>
  <si>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</si>
  <si>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</si>
  <si>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</si>
  <si>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</si>
  <si>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</si>
  <si>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</si>
  <si>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</si>
  <si>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</si>
  <si>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</si>
  <si>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</si>
  <si>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</si>
  <si>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</si>
  <si>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</si>
  <si>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</si>
  <si>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</si>
  <si>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</si>
  <si>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</si>
  <si>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</si>
  <si>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</si>
  <si>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</si>
  <si>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</si>
  <si>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</si>
  <si>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</si>
  <si>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</si>
  <si>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</si>
  <si>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</si>
  <si>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</si>
  <si>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</si>
  <si>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</si>
  <si>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</si>
  <si>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</si>
  <si>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</si>
  <si>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</si>
  <si>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</si>
  <si>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</si>
  <si>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</si>
  <si>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</si>
  <si>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</si>
  <si>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</si>
  <si>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</si>
  <si>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</si>
  <si>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</si>
  <si>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</si>
  <si>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</si>
  <si>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</si>
  <si>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</si>
  <si>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</si>
  <si>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</si>
  <si>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</si>
  <si>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</si>
  <si>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</si>
  <si>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</si>
  <si>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</si>
  <si>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</si>
  <si>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</si>
  <si>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</si>
  <si>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</si>
  <si>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</si>
  <si>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</si>
  <si>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</si>
  <si>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</si>
  <si>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</si>
  <si>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</si>
  <si>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</si>
  <si>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</si>
  <si>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</si>
  <si>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</si>
  <si>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</si>
  <si>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</si>
  <si>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</si>
  <si>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</si>
  <si>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</si>
  <si>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</si>
  <si>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</si>
  <si>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</si>
  <si>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</si>
  <si>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</si>
  <si>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</si>
  <si>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</si>
  <si>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</si>
  <si>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</si>
  <si>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</si>
  <si>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</si>
  <si>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</si>
  <si>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</si>
  <si>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</si>
  <si>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</si>
  <si>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</si>
  <si>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</si>
  <si>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</si>
  <si>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</si>
  <si>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</si>
  <si>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</si>
  <si>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</si>
  <si>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</si>
  <si>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</si>
  <si>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</si>
  <si>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</si>
  <si>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</si>
  <si>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</si>
  <si>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</si>
  <si>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</si>
  <si>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</si>
  <si>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</si>
  <si>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</si>
  <si>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</si>
  <si>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</si>
  <si>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</si>
  <si>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</si>
  <si>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</si>
  <si>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</si>
  <si>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</si>
  <si>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</si>
  <si>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</si>
  <si>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</si>
  <si>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</si>
  <si>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</si>
  <si>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</si>
  <si>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</si>
  <si>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</si>
  <si>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</si>
  <si>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</si>
  <si>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</si>
  <si>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</si>
  <si>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</si>
  <si>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</si>
  <si>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</si>
  <si>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</si>
  <si>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</si>
  <si>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</si>
  <si>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</si>
  <si>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</si>
  <si>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</si>
  <si>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</si>
  <si>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</si>
  <si>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</si>
  <si>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</si>
  <si>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</si>
  <si>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</si>
  <si>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</si>
  <si>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</si>
  <si>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</si>
  <si>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</si>
  <si>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</si>
  <si>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</si>
  <si>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</si>
  <si>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</si>
  <si>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</si>
  <si>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</si>
  <si>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</si>
  <si>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</si>
  <si>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</si>
  <si>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</si>
  <si>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</si>
  <si>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</si>
  <si>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</si>
  <si>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</si>
  <si>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</si>
  <si>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</si>
  <si>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</si>
  <si>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</si>
  <si>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</si>
  <si>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</si>
  <si>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</si>
  <si>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</si>
  <si>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</si>
  <si>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</si>
  <si>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</si>
  <si>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</si>
  <si>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</si>
  <si>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</si>
  <si>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</si>
  <si>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</si>
  <si>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</si>
  <si>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</si>
  <si>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</si>
  <si>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</si>
  <si>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</si>
  <si>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</si>
  <si>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</si>
  <si>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</si>
  <si>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</si>
  <si>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</si>
  <si>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</si>
  <si>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</si>
  <si>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</si>
  <si>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</si>
  <si>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</si>
  <si>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</si>
  <si>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</si>
  <si>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</si>
  <si>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</si>
  <si>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</si>
  <si>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</si>
  <si>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</si>
  <si>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</si>
  <si>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</si>
  <si>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</si>
  <si>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</si>
  <si>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</si>
  <si>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</si>
  <si>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</si>
  <si>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</si>
  <si>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</si>
  <si>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</si>
  <si>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</si>
  <si>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</si>
  <si>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</si>
  <si>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</si>
  <si>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</si>
  <si>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</si>
  <si>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</si>
  <si>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</si>
  <si>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</si>
  <si>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</si>
  <si>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</si>
  <si>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</si>
  <si>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</si>
  <si>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</si>
  <si>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</si>
  <si>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</si>
  <si>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</si>
  <si>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</si>
  <si>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</si>
  <si>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</si>
  <si>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</si>
  <si>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</si>
  <si>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</si>
  <si>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</si>
  <si>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</si>
  <si>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</si>
  <si>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</si>
  <si>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</si>
  <si>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</si>
  <si>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</si>
  <si>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</si>
  <si>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</si>
  <si>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</si>
  <si>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</si>
  <si>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</si>
  <si>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</si>
  <si>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</si>
  <si>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</si>
  <si>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</si>
  <si>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</si>
  <si>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</si>
  <si>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</si>
  <si>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</si>
  <si>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</si>
  <si>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</si>
  <si>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</si>
  <si>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</si>
  <si>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</si>
  <si>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</si>
  <si>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</si>
  <si>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</si>
  <si>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</si>
  <si>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</si>
  <si>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</si>
  <si>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</si>
  <si>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</si>
  <si>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</si>
  <si>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</si>
  <si>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</si>
  <si>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</si>
  <si>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</si>
  <si>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</si>
  <si>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</si>
  <si>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</si>
  <si>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</si>
  <si>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</si>
  <si>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</si>
  <si>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</si>
  <si>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</si>
  <si>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</si>
  <si>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</si>
  <si>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</si>
  <si>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</si>
  <si>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</si>
  <si>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</si>
  <si>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</si>
  <si>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</si>
  <si>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</si>
  <si>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</si>
  <si>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</si>
  <si>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</si>
  <si>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</si>
  <si>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</si>
  <si>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</si>
  <si>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</si>
  <si>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</si>
  <si>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</si>
  <si>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</si>
  <si>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</si>
  <si>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</si>
  <si>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</si>
  <si>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</si>
  <si>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</si>
  <si>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</si>
  <si>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</si>
  <si>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</si>
  <si>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</si>
  <si>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</si>
  <si>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</si>
  <si>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</si>
  <si>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</si>
  <si>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</si>
  <si>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</si>
  <si>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</si>
  <si>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</si>
  <si>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</si>
  <si>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</si>
  <si>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</si>
  <si>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</si>
  <si>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</si>
  <si>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</si>
  <si>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</si>
  <si>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</si>
  <si>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</si>
  <si>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</si>
  <si>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</si>
  <si>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</si>
  <si>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</si>
  <si>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</si>
  <si>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</si>
  <si>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</si>
  <si>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</si>
  <si>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</si>
  <si>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</si>
  <si>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</si>
  <si>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</si>
  <si>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</si>
  <si>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</si>
  <si>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</si>
  <si>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</si>
  <si>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</si>
  <si>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</si>
  <si>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</si>
  <si>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</si>
  <si>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</si>
  <si>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</si>
  <si>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</si>
  <si>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</si>
  <si>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</si>
  <si>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</si>
  <si>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</si>
  <si>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</si>
  <si>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</si>
  <si>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</si>
  <si>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</si>
  <si>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</si>
  <si>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</si>
  <si>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</si>
  <si>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</si>
  <si>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</si>
  <si>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</si>
  <si>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</si>
  <si>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</si>
  <si>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</si>
  <si>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</si>
  <si>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</si>
  <si>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</si>
  <si>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</si>
  <si>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</si>
  <si>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</si>
  <si>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</si>
  <si>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</si>
  <si>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</si>
  <si>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</si>
  <si>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</si>
  <si>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</si>
  <si>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</si>
  <si>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</si>
  <si>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</si>
  <si>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</si>
  <si>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</si>
  <si>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</si>
  <si>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</si>
  <si>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</si>
  <si>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</si>
  <si>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</si>
  <si>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</si>
  <si>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</si>
  <si>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</si>
  <si>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</si>
  <si>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</si>
  <si>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</si>
  <si>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</si>
  <si>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</si>
  <si>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</si>
  <si>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</si>
  <si>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</si>
  <si>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</si>
  <si>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</si>
  <si>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</si>
  <si>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</si>
  <si>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</si>
  <si>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</si>
  <si>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</si>
  <si>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</si>
  <si>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</si>
  <si>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</si>
  <si>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</si>
  <si>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</si>
  <si>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</si>
  <si>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</si>
  <si>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</si>
  <si>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</si>
  <si>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</si>
  <si>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</si>
  <si>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</si>
  <si>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</si>
  <si>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</si>
  <si>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</si>
  <si>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</si>
  <si>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</si>
  <si>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</si>
  <si>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</si>
  <si>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</si>
  <si>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</si>
  <si>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</si>
  <si>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</si>
  <si>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</si>
  <si>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</si>
  <si>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</si>
  <si>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</si>
  <si>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</si>
  <si>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</si>
  <si>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</si>
  <si>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</si>
  <si>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</si>
  <si>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</si>
  <si>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</si>
  <si>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</si>
  <si>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</si>
  <si>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</si>
  <si>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</si>
  <si>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</si>
  <si>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</si>
  <si>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</si>
  <si>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</si>
  <si>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</si>
  <si>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</si>
  <si>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</si>
  <si>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</si>
  <si>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</si>
  <si>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</si>
  <si>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</si>
  <si>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</si>
  <si>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</si>
  <si>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</si>
  <si>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</si>
  <si>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</si>
  <si>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</si>
  <si>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</si>
  <si>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</si>
  <si>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</si>
  <si>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</si>
  <si>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</si>
  <si>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</si>
  <si>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</si>
  <si>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</si>
  <si>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</si>
  <si>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</si>
  <si>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</si>
  <si>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</si>
  <si>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</si>
  <si>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</si>
  <si>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</si>
  <si>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</si>
  <si>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</si>
  <si>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</si>
  <si>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</si>
  <si>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</si>
  <si>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</si>
  <si>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</si>
  <si>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</si>
  <si>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</si>
  <si>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</si>
  <si>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</si>
  <si>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</si>
  <si>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</si>
  <si>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</si>
  <si>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</si>
  <si>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</si>
  <si>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</si>
  <si>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</si>
  <si>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</si>
  <si>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</si>
  <si>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</si>
  <si>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</si>
  <si>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</si>
  <si>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</si>
  <si>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</si>
  <si>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</si>
  <si>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</si>
  <si>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</si>
  <si>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</si>
  <si>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</si>
  <si>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</si>
  <si>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</si>
  <si>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</si>
  <si>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</si>
  <si>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</si>
  <si>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</si>
  <si>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</si>
  <si>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</si>
  <si>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</si>
  <si>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</si>
  <si>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</si>
  <si>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</si>
  <si>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</si>
  <si>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</si>
  <si>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</si>
  <si>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</si>
  <si>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</si>
  <si>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</si>
  <si>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</si>
  <si>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</si>
  <si>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</si>
  <si>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</si>
  <si>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</si>
  <si>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</si>
  <si>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</si>
  <si>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</si>
  <si>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</si>
  <si>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</si>
  <si>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</si>
  <si>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</si>
  <si>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</si>
  <si>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</si>
  <si>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</si>
  <si>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</si>
  <si>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</si>
  <si>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</si>
  <si>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</si>
  <si>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</si>
  <si>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</si>
  <si>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</si>
  <si>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</si>
  <si>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</si>
  <si>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</si>
  <si>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</si>
  <si>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</si>
  <si>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</si>
  <si>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</si>
  <si>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</si>
  <si>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</si>
  <si>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</si>
  <si>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</si>
  <si>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</si>
  <si>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</si>
  <si>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</si>
  <si>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</si>
  <si>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</si>
  <si>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</si>
  <si>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</si>
  <si>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</si>
  <si>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</si>
  <si>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</si>
  <si>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</si>
  <si>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</si>
  <si>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</si>
  <si>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</si>
  <si>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</si>
  <si>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</si>
  <si>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</si>
  <si>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</si>
  <si>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</si>
  <si>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</si>
  <si>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</si>
  <si>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</si>
  <si>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</si>
  <si>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</si>
  <si>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</si>
  <si>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</si>
  <si>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</si>
  <si>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</si>
  <si>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</si>
  <si>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</si>
  <si>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</si>
  <si>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</si>
  <si>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</si>
  <si>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</si>
  <si>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</si>
  <si>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</si>
  <si>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</si>
  <si>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</si>
  <si>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</si>
  <si>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</si>
  <si>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</si>
  <si>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</si>
  <si>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</si>
  <si>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</si>
  <si>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</si>
  <si>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</si>
  <si>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</si>
  <si>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</si>
  <si>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</si>
  <si>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</si>
  <si>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</si>
  <si>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</si>
  <si>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</si>
  <si>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</si>
  <si>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</si>
  <si>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</si>
  <si>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</si>
  <si>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</si>
  <si>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</si>
  <si>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</si>
  <si>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</si>
  <si>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</si>
  <si>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</si>
  <si>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</si>
  <si>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</si>
  <si>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</si>
  <si>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</si>
  <si>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</si>
  <si>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</si>
  <si>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</si>
  <si>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</si>
  <si>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</si>
  <si>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</si>
  <si>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</si>
  <si>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</si>
  <si>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</si>
  <si>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</si>
  <si>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</si>
  <si>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</si>
  <si>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</si>
  <si>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</si>
  <si>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</si>
  <si>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</si>
  <si>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</si>
  <si>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</si>
  <si>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</si>
  <si>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</si>
  <si>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</si>
  <si>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</si>
  <si>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</si>
  <si>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</si>
  <si>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</si>
  <si>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</si>
  <si>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</si>
  <si>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</si>
  <si>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</si>
  <si>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</si>
  <si>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</si>
  <si>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</si>
  <si>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</si>
  <si>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</si>
  <si>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</si>
  <si>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</si>
  <si>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</si>
  <si>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</si>
  <si>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</si>
  <si>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</si>
  <si>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</si>
  <si>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</si>
  <si>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</si>
  <si>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</si>
  <si>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</si>
  <si>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</si>
  <si>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</si>
  <si>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</si>
  <si>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</si>
  <si>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</si>
  <si>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</si>
  <si>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</si>
  <si>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</si>
  <si>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</si>
  <si>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</si>
  <si>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</si>
  <si>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</si>
  <si>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</si>
  <si>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</si>
  <si>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</si>
  <si>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</si>
  <si>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</si>
  <si>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</si>
  <si>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</si>
  <si>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</si>
  <si>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</si>
  <si>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</si>
  <si>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</si>
  <si>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</si>
  <si>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</si>
  <si>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</si>
  <si>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</si>
  <si>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</si>
  <si>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</si>
  <si>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</si>
  <si>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</si>
  <si>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</si>
  <si>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</si>
  <si>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</si>
  <si>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</si>
  <si>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</si>
  <si>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</si>
  <si>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</si>
  <si>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</si>
  <si>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</si>
  <si>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</si>
  <si>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</si>
  <si>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</si>
  <si>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</si>
  <si>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</si>
  <si>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</si>
  <si>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</si>
  <si>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</si>
  <si>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</si>
  <si>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</si>
  <si>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</si>
  <si>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</si>
  <si>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</si>
  <si>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</si>
  <si>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</si>
  <si>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</si>
  <si>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</si>
  <si>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</si>
  <si>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</si>
  <si>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</si>
  <si>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</si>
  <si>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</si>
  <si>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</si>
  <si>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</si>
  <si>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</si>
  <si>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</si>
  <si>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</si>
  <si>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</si>
  <si>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</si>
  <si>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</si>
  <si>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</si>
  <si>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</si>
  <si>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</si>
  <si>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</si>
  <si>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</si>
  <si>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</si>
  <si>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</si>
  <si>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</si>
  <si>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</si>
  <si>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</si>
  <si>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</si>
  <si>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</si>
  <si>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</si>
  <si>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</si>
  <si>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</si>
  <si>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</si>
  <si>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</si>
  <si>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</si>
  <si>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</si>
  <si>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</si>
  <si>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</si>
  <si>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</si>
  <si>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</si>
  <si>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</si>
  <si>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</si>
  <si>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</si>
  <si>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</si>
  <si>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</si>
  <si>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</si>
  <si>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</si>
  <si>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</si>
  <si>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</si>
  <si>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</si>
  <si>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</si>
  <si>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</si>
  <si>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</si>
  <si>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</si>
  <si>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</si>
  <si>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</si>
  <si>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</si>
  <si>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</si>
  <si>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</si>
  <si>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</si>
  <si>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</si>
  <si>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</si>
  <si>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</si>
  <si>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</si>
  <si>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</si>
  <si>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</si>
  <si>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</si>
  <si>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</si>
  <si>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</si>
  <si>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</si>
  <si>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</si>
  <si>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</si>
  <si>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</si>
  <si>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</si>
  <si>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</si>
  <si>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</si>
  <si>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</si>
  <si>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</si>
  <si>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</si>
  <si>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</si>
  <si>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</si>
  <si>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</si>
  <si>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</si>
  <si>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</si>
  <si>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</si>
  <si>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</si>
  <si>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</si>
  <si>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</si>
  <si>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</si>
  <si>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</si>
  <si>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</si>
  <si>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</si>
  <si>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</si>
  <si>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</si>
  <si>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</si>
  <si>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</si>
  <si>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</si>
  <si>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</si>
  <si>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</si>
  <si>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</si>
  <si>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</si>
  <si>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</si>
  <si>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</si>
  <si>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</si>
  <si>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</si>
  <si>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</si>
  <si>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</si>
  <si>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</si>
  <si>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</si>
  <si>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</si>
  <si>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</si>
  <si>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</si>
  <si>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</si>
  <si>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</si>
  <si>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</si>
  <si>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</si>
  <si>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</si>
  <si>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</si>
  <si>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</si>
  <si>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</si>
  <si>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</si>
  <si>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</si>
  <si>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</si>
  <si>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</si>
  <si>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</si>
  <si>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</si>
  <si>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</si>
  <si>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</si>
  <si>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</si>
  <si>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</si>
  <si>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</si>
  <si>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</si>
  <si>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</si>
  <si>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</si>
  <si>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</si>
  <si>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</si>
  <si>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</si>
  <si>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</si>
  <si>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</si>
  <si>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</si>
  <si>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</si>
  <si>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</si>
  <si>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</si>
  <si>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</si>
  <si>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</si>
  <si>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</si>
  <si>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</si>
  <si>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</si>
  <si>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</si>
  <si>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</si>
  <si>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</si>
  <si>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</si>
  <si>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</si>
  <si>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</si>
  <si>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</si>
  <si>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</si>
  <si>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</si>
  <si>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</si>
  <si>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</si>
  <si>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</si>
  <si>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</si>
  <si>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</si>
  <si>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</si>
  <si>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</si>
  <si>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</si>
  <si>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</si>
  <si>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</si>
  <si>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</si>
  <si>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</si>
  <si>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</si>
  <si>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</si>
  <si>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</si>
  <si>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</si>
  <si>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</si>
  <si>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</si>
  <si>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</si>
  <si>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</si>
  <si>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</si>
  <si>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</si>
  <si>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</si>
  <si>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</si>
  <si>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</si>
  <si>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</si>
  <si>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</si>
  <si>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</si>
  <si>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</si>
  <si>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</si>
  <si>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</si>
  <si>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</si>
  <si>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</si>
  <si>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</si>
  <si>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</si>
  <si>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</si>
  <si>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</si>
  <si>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</si>
  <si>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</si>
  <si>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</si>
  <si>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</si>
  <si>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</si>
  <si>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</si>
  <si>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</si>
  <si>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</si>
  <si>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</si>
  <si>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</si>
  <si>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</si>
  <si>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</si>
  <si>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</si>
  <si>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</si>
  <si>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</si>
  <si>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</si>
  <si>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</si>
  <si>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</si>
  <si>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</si>
  <si>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</si>
  <si>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</si>
  <si>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</si>
  <si>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</si>
  <si>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</si>
  <si>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</si>
  <si>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</si>
  <si>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</si>
  <si>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</si>
  <si>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</si>
  <si>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</si>
  <si>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</si>
  <si>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</si>
  <si>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</si>
  <si>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</si>
  <si>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</si>
  <si>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</si>
  <si>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</si>
  <si>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</si>
  <si>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</si>
  <si>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</si>
  <si>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</si>
  <si>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</si>
  <si>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</si>
  <si>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</si>
  <si>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</si>
  <si>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</si>
  <si>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</si>
  <si>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</si>
  <si>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</si>
  <si>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</si>
  <si>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</si>
  <si>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</si>
  <si>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</si>
  <si>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</si>
  <si>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</si>
  <si>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</si>
  <si>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</si>
  <si>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</si>
  <si>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</si>
  <si>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</si>
  <si>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</si>
  <si>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</si>
  <si>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</si>
  <si>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</si>
  <si>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</si>
  <si>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</si>
  <si>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</si>
  <si>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</si>
  <si>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</si>
  <si>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</si>
  <si>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</si>
  <si>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</si>
  <si>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</si>
  <si>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</si>
  <si>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</si>
  <si>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</si>
  <si>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</si>
  <si>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</si>
  <si>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</si>
  <si>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</si>
  <si>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</si>
  <si>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</si>
  <si>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</si>
  <si>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</si>
  <si>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</si>
  <si>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</si>
  <si>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</si>
  <si>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</si>
  <si>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</si>
  <si>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</si>
  <si>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</si>
  <si>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</si>
  <si>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</si>
  <si>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</si>
  <si>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</si>
  <si>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</si>
  <si>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</si>
  <si>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</si>
  <si>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</si>
  <si>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</si>
  <si>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</si>
  <si>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</si>
  <si>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</si>
  <si>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</si>
  <si>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</si>
  <si>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</si>
  <si>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</si>
  <si>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</si>
  <si>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</si>
  <si>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</si>
  <si>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</si>
  <si>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</si>
  <si>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</si>
  <si>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</si>
  <si>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</si>
  <si>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</si>
  <si>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</si>
  <si>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</si>
  <si>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</si>
  <si>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</si>
  <si>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</si>
  <si>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</si>
  <si>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</si>
  <si>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</si>
  <si>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</si>
  <si>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</si>
  <si>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</si>
  <si>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</si>
  <si>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</si>
  <si>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</si>
  <si>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</si>
  <si>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</si>
  <si>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</si>
  <si>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</si>
  <si>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</si>
  <si>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</si>
  <si>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</si>
  <si>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</si>
  <si>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</si>
  <si>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</si>
  <si>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</si>
  <si>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</si>
  <si>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</si>
  <si>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</si>
  <si>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</si>
  <si>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</si>
  <si>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</si>
  <si>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</si>
  <si>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</si>
  <si>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</si>
  <si>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</si>
  <si>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</si>
  <si>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</si>
  <si>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</si>
  <si>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</si>
  <si>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</si>
  <si>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</si>
  <si>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</si>
  <si>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</si>
  <si>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</si>
  <si>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</si>
  <si>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</si>
  <si>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</si>
  <si>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</si>
  <si>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</si>
  <si>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</si>
  <si>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</si>
  <si>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</si>
  <si>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</si>
  <si>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</si>
  <si>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</si>
  <si>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</si>
  <si>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</si>
  <si>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</si>
  <si>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</si>
  <si>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</si>
  <si>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</si>
  <si>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</si>
  <si>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</si>
  <si>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</si>
  <si>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</si>
  <si>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</si>
  <si>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</si>
  <si>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</si>
  <si>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</si>
  <si>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</si>
  <si>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</si>
  <si>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</si>
  <si>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</si>
  <si>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</si>
  <si>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</si>
  <si>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</si>
  <si>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</si>
  <si>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</si>
  <si>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</si>
  <si>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</si>
  <si>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</si>
  <si>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</si>
  <si>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</si>
  <si>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</si>
  <si>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</si>
  <si>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</si>
  <si>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</si>
  <si>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</si>
  <si>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</si>
  <si>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</si>
  <si>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</si>
  <si>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</si>
  <si>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</si>
  <si>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</si>
  <si>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</si>
  <si>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</si>
  <si>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</si>
  <si>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</si>
  <si>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</si>
  <si>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</si>
  <si>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</si>
  <si>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</si>
  <si>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</si>
  <si>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</si>
  <si>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</si>
  <si>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</si>
  <si>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</si>
  <si>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</si>
  <si>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</si>
  <si>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</si>
  <si>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</si>
  <si>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</si>
  <si>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</si>
  <si>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</si>
  <si>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</si>
  <si>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</si>
  <si>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</si>
  <si>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</si>
  <si>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</si>
  <si>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</si>
  <si>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</si>
  <si>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</si>
  <si>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</si>
  <si>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</si>
  <si>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</si>
  <si>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</si>
  <si>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</si>
  <si>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</si>
  <si>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</si>
  <si>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</si>
  <si>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</si>
  <si>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</si>
  <si>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</si>
  <si>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</si>
  <si>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</si>
  <si>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</si>
  <si>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</si>
  <si>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</si>
  <si>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</si>
  <si>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</si>
  <si>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</si>
  <si>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</si>
  <si>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</si>
  <si>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</si>
  <si>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</si>
  <si>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</si>
  <si>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</si>
  <si>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</si>
  <si>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</si>
  <si>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</si>
  <si>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</si>
  <si>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</si>
  <si>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</si>
  <si>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</si>
  <si>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</si>
  <si>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</si>
  <si>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</si>
  <si>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</si>
  <si>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</si>
  <si>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</si>
  <si>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</si>
  <si>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</si>
  <si>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</si>
  <si>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</si>
  <si>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</si>
  <si>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</si>
  <si>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</si>
  <si>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</si>
  <si>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</si>
  <si>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</si>
  <si>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</si>
  <si>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</si>
  <si>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</si>
  <si>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</si>
  <si>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</si>
  <si>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</si>
  <si>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</si>
  <si>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</si>
  <si>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</si>
  <si>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</si>
  <si>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</si>
  <si>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</si>
  <si>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</si>
  <si>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</si>
  <si>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</si>
  <si>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</si>
  <si>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</si>
  <si>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</si>
  <si>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</si>
  <si>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</si>
  <si>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</si>
  <si>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</si>
  <si>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</si>
  <si>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</si>
  <si>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</si>
  <si>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</si>
  <si>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</si>
  <si>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</si>
  <si>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</si>
  <si>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</si>
  <si>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</si>
  <si>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</si>
  <si>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</si>
  <si>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</si>
  <si>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</si>
  <si>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</si>
  <si>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</si>
  <si>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</si>
  <si>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</si>
  <si>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</si>
  <si>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</si>
  <si>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</si>
  <si>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</si>
  <si>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</si>
  <si>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</si>
  <si>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</si>
  <si>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</si>
  <si>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</si>
  <si>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</si>
  <si>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</si>
  <si>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</si>
  <si>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</si>
  <si>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</si>
  <si>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</si>
  <si>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</si>
  <si>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</si>
  <si>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</si>
  <si>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</si>
  <si>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</si>
  <si>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</si>
  <si>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</si>
  <si>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</si>
  <si>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</si>
  <si>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</si>
  <si>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</si>
  <si>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</si>
  <si>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</si>
  <si>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</si>
  <si>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</si>
  <si>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</si>
  <si>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</si>
  <si>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</si>
  <si>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</si>
  <si>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</si>
  <si>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</si>
  <si>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</si>
  <si>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</si>
  <si>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</si>
  <si>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</si>
  <si>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</si>
  <si>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</si>
  <si>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</si>
  <si>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</si>
  <si>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</si>
  <si>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</si>
  <si>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</si>
  <si>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</si>
  <si>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</si>
  <si>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</si>
  <si>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</si>
  <si>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</si>
  <si>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</si>
  <si>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</si>
  <si>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</si>
  <si>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</si>
  <si>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</si>
  <si>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</si>
  <si>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</si>
  <si>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</si>
  <si>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</si>
  <si>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</si>
  <si>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</si>
  <si>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</si>
  <si>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</si>
  <si>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</si>
  <si>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</si>
  <si>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</si>
  <si>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</si>
  <si>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</si>
  <si>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</si>
  <si>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</si>
  <si>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</si>
  <si>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</si>
  <si>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</si>
  <si>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</si>
  <si>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</si>
  <si>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</si>
  <si>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</si>
  <si>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</si>
  <si>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</si>
  <si>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</si>
  <si>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</si>
  <si>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</si>
  <si>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</si>
  <si>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</si>
  <si>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</si>
  <si>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</si>
  <si>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</si>
  <si>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</si>
  <si>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</si>
  <si>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</si>
  <si>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</si>
  <si>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</si>
  <si>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</si>
  <si>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</si>
  <si>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</si>
  <si>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</si>
  <si>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</si>
  <si>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</si>
  <si>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</si>
  <si>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</si>
  <si>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</si>
  <si>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</si>
  <si>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</si>
  <si>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</si>
  <si>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</si>
  <si>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</si>
  <si>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</si>
  <si>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</si>
  <si>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</si>
  <si>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</si>
  <si>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</si>
  <si>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</si>
  <si>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</si>
  <si>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</si>
  <si>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</si>
  <si>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</si>
  <si>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</si>
  <si>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</si>
  <si>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</si>
  <si>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</si>
  <si>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</si>
  <si>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</si>
  <si>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</si>
  <si>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</si>
  <si>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</si>
  <si>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</si>
  <si>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</si>
  <si>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</si>
  <si>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</si>
  <si>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</si>
  <si>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</si>
  <si>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</si>
  <si>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</si>
  <si>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</si>
  <si>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</si>
  <si>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</si>
  <si>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</si>
  <si>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</si>
  <si>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</si>
  <si>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</si>
  <si>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</si>
  <si>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</si>
  <si>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</si>
  <si>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</si>
  <si>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</si>
  <si>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</si>
  <si>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</si>
  <si>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</si>
  <si>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</si>
  <si>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</si>
  <si>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</si>
  <si>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</si>
  <si>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</si>
  <si>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</si>
  <si>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</si>
  <si>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</si>
  <si>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</si>
  <si>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</si>
  <si>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</si>
  <si>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</si>
  <si>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</si>
  <si>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</si>
  <si>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</si>
  <si>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</si>
  <si>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</si>
  <si>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</si>
  <si>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</si>
  <si>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</si>
  <si>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</si>
  <si>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</si>
  <si>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</si>
  <si>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</si>
  <si>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</si>
  <si>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</si>
  <si>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</si>
  <si>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</si>
  <si>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</si>
  <si>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</si>
  <si>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</si>
  <si>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</si>
  <si>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</si>
  <si>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</si>
  <si>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</si>
  <si>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</si>
  <si>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</si>
  <si>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</si>
  <si>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</si>
  <si>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</si>
  <si>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</si>
  <si>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</si>
  <si>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</si>
  <si>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</si>
  <si>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</si>
  <si>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</si>
  <si>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</si>
  <si>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</si>
  <si>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</si>
  <si>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</si>
  <si>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</si>
  <si>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</si>
  <si>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</si>
  <si>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</si>
  <si>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</si>
  <si>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</si>
  <si>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</si>
  <si>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</si>
  <si>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</si>
  <si>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</si>
  <si>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</si>
  <si>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</si>
  <si>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</si>
  <si>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</si>
  <si>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</si>
  <si>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</si>
  <si>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</si>
  <si>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</si>
  <si>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</si>
  <si>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</si>
  <si>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</si>
  <si>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</si>
  <si>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</si>
  <si>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</si>
  <si>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</si>
  <si>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</si>
  <si>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</si>
  <si>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</si>
  <si>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</si>
  <si>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</si>
  <si>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</si>
  <si>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</si>
  <si>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</si>
  <si>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</si>
  <si>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</si>
  <si>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</si>
  <si>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</si>
  <si>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</si>
  <si>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</si>
  <si>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</si>
  <si>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</si>
  <si>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</si>
  <si>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</si>
  <si>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</si>
  <si>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</si>
  <si>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</si>
  <si>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</si>
  <si>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</si>
  <si>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</si>
  <si>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</si>
  <si>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</si>
  <si>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</si>
  <si>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</si>
  <si>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</si>
  <si>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</si>
  <si>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</si>
  <si>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</si>
  <si>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</si>
  <si>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</si>
  <si>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</si>
  <si>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</si>
  <si>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</si>
  <si>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</si>
  <si>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</si>
  <si>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</si>
  <si>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</si>
  <si>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</si>
  <si>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</si>
  <si>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</si>
  <si>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</si>
  <si>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</si>
  <si>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</si>
  <si>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</si>
  <si>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</si>
  <si>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</si>
  <si>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</si>
  <si>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</si>
  <si>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</si>
  <si>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</si>
  <si>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</si>
  <si>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</si>
  <si>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</si>
  <si>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</si>
  <si>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</si>
  <si>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</si>
  <si>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</si>
  <si>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</si>
  <si>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</si>
  <si>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</si>
  <si>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</si>
  <si>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</si>
  <si>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</si>
  <si>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</si>
  <si>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</si>
  <si>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</si>
  <si>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</si>
  <si>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</si>
  <si>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</si>
  <si>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</si>
  <si>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</si>
  <si>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</si>
  <si>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</si>
  <si>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</si>
  <si>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</si>
  <si>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</si>
  <si>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</si>
  <si>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</si>
  <si>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</si>
  <si>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</si>
  <si>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</si>
  <si>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</si>
  <si>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</si>
  <si>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</si>
  <si>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</si>
  <si>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</si>
  <si>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</si>
  <si>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</si>
  <si>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</si>
  <si>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</si>
  <si>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</si>
  <si>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</si>
  <si>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</si>
  <si>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</si>
  <si>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</si>
  <si>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</si>
  <si>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</si>
  <si>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</si>
  <si>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</si>
  <si>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</si>
  <si>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</si>
  <si>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</si>
  <si>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</si>
  <si>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</si>
  <si>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</si>
  <si>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</si>
  <si>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</si>
  <si>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</si>
  <si>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</si>
  <si>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</si>
  <si>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</si>
  <si>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</si>
  <si>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</si>
  <si>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</si>
  <si>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</si>
  <si>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</si>
  <si>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</si>
  <si>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</si>
  <si>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</si>
  <si>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</si>
  <si>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</si>
  <si>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</si>
  <si>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</si>
  <si>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</si>
  <si>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</si>
  <si>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</si>
  <si>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</si>
  <si>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</si>
  <si>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</si>
  <si>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</si>
  <si>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</si>
  <si>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</si>
  <si>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</si>
  <si>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</si>
  <si>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</si>
  <si>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</si>
  <si>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</si>
  <si>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</si>
  <si>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</si>
  <si>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</si>
  <si>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</si>
  <si>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</si>
  <si>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</si>
  <si>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</si>
  <si>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</si>
  <si>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</si>
  <si>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</si>
  <si>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</si>
  <si>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</si>
  <si>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</si>
  <si>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</si>
  <si>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</si>
  <si>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</si>
  <si>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</si>
  <si>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</si>
  <si>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</si>
  <si>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</si>
  <si>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</si>
  <si>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</si>
  <si>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</si>
  <si>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</si>
  <si>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</si>
  <si>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</si>
  <si>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</si>
  <si>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</si>
  <si>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</si>
  <si>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</si>
  <si>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</si>
  <si>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</si>
  <si>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</si>
  <si>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</si>
  <si>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</si>
  <si>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</si>
  <si>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</si>
  <si>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</si>
  <si>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</si>
  <si>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</si>
  <si>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</si>
  <si>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</si>
  <si>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</si>
  <si>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</si>
  <si>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</si>
  <si>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</si>
  <si>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</si>
  <si>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</si>
  <si>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</si>
  <si>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</si>
  <si>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</si>
  <si>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</si>
  <si>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</si>
  <si>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</si>
  <si>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</si>
  <si>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</si>
  <si>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</si>
  <si>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</si>
  <si>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</si>
  <si>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</si>
  <si>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</si>
  <si>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</si>
  <si>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</si>
  <si>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</si>
  <si>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</si>
  <si>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</si>
  <si>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</si>
  <si>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</si>
  <si>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</si>
  <si>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</si>
  <si>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</si>
  <si>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</si>
  <si>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</si>
  <si>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</si>
  <si>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</si>
  <si>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</si>
  <si>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</si>
  <si>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</si>
  <si>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</si>
  <si>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</si>
  <si>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</si>
  <si>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</si>
  <si>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</si>
  <si>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</si>
  <si>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</si>
  <si>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</si>
  <si>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</si>
  <si>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</si>
  <si>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</si>
  <si>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</si>
  <si>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</si>
  <si>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</si>
  <si>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</si>
  <si>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</si>
  <si>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</si>
  <si>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</si>
  <si>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</si>
  <si>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</si>
  <si>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</si>
  <si>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</si>
  <si>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</si>
  <si>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</si>
  <si>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</si>
  <si>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</si>
  <si>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</si>
  <si>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</si>
  <si>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</si>
  <si>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</si>
  <si>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</si>
  <si>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</si>
  <si>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</si>
  <si>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</si>
  <si>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</si>
  <si>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</si>
  <si>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</si>
  <si>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</si>
  <si>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</si>
  <si>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</si>
  <si>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</si>
  <si>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</si>
  <si>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</si>
  <si>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</si>
  <si>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</si>
  <si>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</si>
  <si>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</si>
  <si>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</si>
  <si>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</si>
  <si>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</si>
  <si>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</si>
  <si>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</si>
  <si>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</si>
  <si>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</si>
  <si>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</si>
  <si>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</si>
  <si>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</si>
  <si>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</si>
  <si>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</si>
  <si>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</si>
  <si>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</si>
  <si>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</si>
  <si>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</si>
  <si>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</si>
  <si>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</si>
  <si>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</si>
  <si>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</si>
  <si>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</si>
  <si>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</si>
  <si>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</si>
  <si>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</si>
  <si>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</si>
  <si>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</si>
  <si>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</si>
  <si>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</si>
  <si>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</si>
  <si>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</si>
  <si>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</si>
  <si>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</si>
  <si>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</si>
  <si>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</si>
  <si>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</si>
  <si>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</si>
  <si>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</si>
  <si>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</si>
  <si>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</si>
  <si>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</si>
  <si>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</si>
  <si>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</si>
  <si>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</si>
  <si>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</si>
  <si>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</si>
  <si>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</si>
  <si>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</si>
  <si>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</si>
  <si>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</si>
  <si>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</si>
  <si>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</si>
  <si>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</si>
  <si>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</si>
  <si>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</si>
  <si>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</si>
  <si>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</si>
  <si>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</si>
  <si>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</si>
  <si>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</si>
  <si>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</si>
  <si>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</si>
  <si>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</si>
  <si>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</si>
  <si>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</si>
  <si>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</si>
  <si>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</si>
  <si>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</si>
  <si>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</si>
  <si>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</si>
  <si>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</si>
  <si>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</si>
  <si>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</si>
  <si>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</si>
  <si>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</si>
  <si>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</si>
  <si>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</si>
  <si>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</si>
  <si>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</si>
  <si>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</si>
  <si>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</si>
  <si>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</si>
  <si>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</si>
  <si>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</si>
  <si>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</si>
  <si>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</si>
  <si>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</si>
  <si>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</si>
  <si>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</si>
  <si>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</si>
  <si>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</si>
  <si>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</si>
  <si>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</si>
  <si>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</si>
  <si>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</si>
  <si>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</si>
  <si>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</si>
  <si>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</si>
  <si>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</si>
  <si>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</si>
  <si>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</si>
  <si>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</si>
  <si>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</si>
  <si>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</si>
  <si>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</si>
  <si>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</si>
  <si>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</si>
  <si>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</si>
  <si>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</si>
  <si>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</si>
  <si>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</si>
  <si>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</si>
  <si>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</si>
  <si>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</si>
  <si>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</si>
  <si>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</si>
  <si>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</si>
  <si>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</si>
  <si>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</si>
  <si>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</si>
  <si>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</si>
  <si>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</si>
  <si>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</si>
  <si>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</si>
  <si>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</si>
  <si>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</si>
  <si>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</si>
  <si>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</si>
  <si>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</si>
  <si>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</si>
  <si>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</si>
  <si>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</si>
  <si>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</si>
  <si>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</si>
  <si>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</si>
  <si>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</si>
  <si>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</si>
  <si>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</si>
  <si>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</si>
  <si>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</si>
  <si>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</si>
  <si>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</si>
  <si>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</si>
  <si>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</si>
  <si>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</si>
  <si>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</si>
  <si>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</si>
  <si>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</si>
  <si>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</si>
  <si>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</si>
  <si>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</si>
  <si>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</si>
  <si>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</si>
  <si>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</si>
  <si>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</si>
  <si>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</si>
  <si>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</si>
  <si>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</si>
  <si>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</si>
  <si>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</si>
  <si>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</si>
  <si>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</si>
  <si>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</si>
  <si>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</si>
  <si>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</si>
  <si>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</si>
  <si>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</si>
  <si>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</si>
  <si>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</si>
  <si>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</si>
  <si>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</si>
  <si>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</si>
  <si>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</si>
  <si>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</si>
  <si>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</si>
  <si>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</si>
  <si>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</si>
  <si>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</si>
  <si>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</si>
  <si>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</si>
  <si>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</si>
  <si>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</si>
  <si>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</si>
  <si>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</si>
  <si>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</si>
  <si>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</si>
  <si>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</si>
  <si>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</si>
  <si>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</si>
  <si>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</si>
  <si>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</si>
  <si>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</si>
  <si>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</si>
  <si>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</si>
  <si>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</si>
  <si>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</si>
  <si>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</si>
  <si>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</si>
  <si>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</si>
  <si>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</si>
  <si>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</si>
  <si>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</si>
  <si>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</si>
  <si>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</si>
  <si>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</si>
  <si>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</si>
  <si>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</si>
  <si>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</si>
  <si>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</si>
  <si>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</si>
  <si>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</si>
  <si>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</si>
  <si>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</si>
  <si>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</si>
  <si>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</si>
  <si>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</si>
  <si>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</si>
  <si>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</si>
  <si>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</si>
  <si>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</si>
  <si>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</si>
  <si>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</si>
  <si>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</si>
  <si>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</si>
  <si>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</si>
  <si>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</si>
  <si>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</si>
  <si>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</si>
  <si>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</si>
  <si>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</si>
  <si>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</si>
  <si>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</si>
  <si>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</si>
  <si>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</si>
  <si>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</si>
  <si>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</si>
  <si>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</si>
  <si>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</si>
  <si>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</si>
  <si>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</si>
  <si>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</si>
  <si>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</si>
  <si>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</si>
  <si>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</si>
  <si>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</si>
  <si>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</si>
  <si>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</si>
  <si>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</si>
  <si>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</si>
  <si>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</si>
  <si>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</si>
  <si>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</si>
  <si>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</si>
  <si>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</si>
  <si>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</si>
  <si>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</si>
  <si>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</si>
  <si>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</si>
  <si>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</si>
  <si>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</si>
  <si>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</si>
  <si>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</si>
  <si>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</si>
  <si>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</si>
  <si>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</si>
  <si>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</si>
  <si>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</si>
  <si>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</si>
  <si>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</si>
  <si>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</si>
  <si>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</si>
  <si>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</si>
  <si>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</si>
  <si>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</si>
  <si>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</si>
  <si>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</si>
  <si>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</si>
  <si>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</si>
  <si>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</si>
  <si>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</si>
  <si>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</si>
  <si>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</si>
  <si>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</si>
  <si>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</si>
  <si>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</si>
  <si>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</si>
  <si>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</si>
  <si>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</si>
  <si>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</si>
  <si>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</si>
  <si>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</si>
  <si>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</si>
  <si>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</si>
  <si>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</si>
  <si>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</si>
  <si>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</si>
  <si>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</si>
  <si>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</si>
  <si>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</si>
  <si>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</si>
  <si>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</si>
  <si>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</si>
  <si>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</si>
  <si>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</si>
  <si>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</si>
  <si>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</si>
  <si>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</si>
  <si>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</si>
  <si>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</si>
  <si>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</si>
  <si>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</si>
  <si>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</si>
  <si>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</si>
  <si>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</si>
  <si>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</si>
  <si>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</si>
  <si>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</si>
  <si>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</si>
  <si>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</si>
  <si>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</si>
  <si>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</si>
  <si>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</si>
  <si>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</si>
  <si>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</si>
  <si>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</si>
  <si>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</si>
  <si>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</si>
  <si>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</si>
  <si>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</si>
  <si>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</si>
  <si>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</si>
  <si>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</si>
  <si>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</si>
  <si>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</si>
  <si>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</si>
  <si>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</si>
  <si>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</si>
  <si>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</si>
  <si>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</si>
  <si>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</si>
  <si>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</si>
  <si>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</si>
  <si>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</si>
  <si>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</si>
  <si>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</si>
  <si>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</si>
  <si>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</si>
  <si>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</si>
  <si>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</si>
  <si>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</si>
  <si>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</si>
  <si>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</si>
  <si>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</si>
  <si>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</si>
  <si>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</si>
  <si>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</si>
  <si>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</si>
  <si>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</si>
  <si>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</si>
  <si>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</si>
  <si>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</si>
  <si>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</si>
  <si>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</si>
  <si>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</si>
  <si>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</si>
  <si>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</si>
  <si>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</si>
  <si>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</si>
  <si>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</si>
  <si>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</si>
  <si>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</si>
  <si>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</si>
  <si>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</si>
  <si>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</si>
  <si>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</si>
  <si>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</si>
  <si>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</si>
  <si>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</si>
  <si>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</si>
  <si>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</si>
  <si>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</si>
  <si>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</si>
  <si>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</si>
  <si>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</si>
  <si>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</si>
  <si>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</si>
  <si>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</si>
  <si>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</si>
  <si>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</si>
  <si>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</si>
  <si>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</si>
  <si>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</si>
  <si>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</si>
  <si>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</si>
  <si>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</si>
  <si>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</si>
  <si>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</si>
  <si>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</si>
  <si>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</si>
  <si>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</si>
  <si>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</si>
  <si>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</si>
  <si>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</si>
  <si>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</si>
  <si>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</si>
  <si>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</si>
  <si>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</si>
  <si>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</si>
  <si>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</si>
  <si>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</si>
  <si>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</si>
  <si>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</si>
  <si>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</si>
  <si>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</si>
  <si>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</si>
  <si>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</si>
  <si>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</si>
  <si>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</si>
  <si>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</si>
  <si>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</si>
  <si>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</si>
  <si>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</si>
  <si>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</si>
  <si>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</si>
  <si>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</si>
  <si>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</si>
  <si>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</si>
  <si>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</si>
  <si>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</si>
  <si>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</si>
  <si>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</si>
  <si>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</si>
  <si>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</si>
  <si>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</si>
  <si>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</si>
  <si>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</si>
  <si>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</si>
  <si>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</si>
  <si>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</si>
  <si>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</si>
  <si>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</si>
  <si>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</si>
  <si>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</si>
  <si>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</si>
  <si>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</si>
  <si>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</si>
  <si>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</si>
  <si>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</si>
  <si>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</si>
  <si>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</si>
  <si>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</si>
  <si>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</si>
  <si>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</si>
  <si>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</si>
  <si>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</si>
  <si>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</si>
  <si>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</si>
  <si>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</si>
  <si>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</si>
  <si>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</si>
  <si>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</si>
  <si>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</si>
  <si>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</si>
  <si>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</si>
  <si>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</si>
  <si>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</si>
  <si>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</si>
  <si>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</si>
  <si>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</si>
  <si>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</si>
  <si>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</si>
  <si>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</si>
  <si>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</si>
  <si>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</si>
  <si>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</si>
  <si>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</si>
  <si>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</si>
  <si>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</si>
  <si>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</si>
  <si>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</si>
  <si>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</si>
  <si>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</si>
  <si>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</si>
  <si>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</si>
  <si>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</si>
  <si>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</si>
  <si>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</si>
  <si>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</si>
  <si>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</si>
  <si>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</si>
  <si>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</si>
  <si>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</si>
  <si>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</si>
  <si>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</si>
  <si>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</si>
  <si>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</si>
  <si>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</si>
  <si>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</si>
  <si>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</si>
  <si>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</si>
  <si>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</si>
  <si>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</si>
  <si>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</si>
  <si>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</si>
  <si>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</si>
  <si>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</si>
  <si>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</si>
  <si>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</si>
  <si>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</si>
  <si>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</si>
  <si>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</si>
  <si>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</si>
  <si>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</si>
  <si>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</si>
  <si>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</si>
  <si>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</si>
  <si>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</si>
  <si>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</si>
  <si>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</si>
  <si>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</si>
  <si>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</si>
  <si>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</si>
  <si>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</si>
  <si>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</si>
  <si>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</si>
  <si>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</si>
  <si>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</si>
  <si>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</si>
  <si>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</si>
  <si>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</si>
  <si>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</si>
  <si>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</si>
  <si>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</si>
  <si>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</si>
  <si>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</si>
  <si>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</si>
  <si>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</si>
  <si>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</si>
  <si>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</si>
  <si>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</si>
  <si>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</si>
  <si>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</si>
  <si>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</si>
  <si>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</si>
  <si>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</si>
  <si>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</si>
  <si>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</si>
  <si>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</si>
  <si>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</si>
  <si>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</si>
  <si>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</si>
  <si>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</si>
  <si>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</si>
  <si>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</si>
  <si>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</si>
  <si>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</si>
  <si>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</si>
  <si>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</si>
  <si>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</si>
  <si>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</si>
  <si>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</si>
  <si>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</si>
  <si>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</si>
  <si>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</si>
  <si>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</si>
  <si>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</si>
  <si>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</si>
  <si>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</si>
  <si>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</si>
  <si>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</si>
  <si>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</si>
  <si>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</si>
  <si>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</si>
  <si>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</si>
  <si>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</si>
  <si>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</si>
  <si>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</si>
  <si>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</si>
  <si>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</si>
  <si>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</si>
  <si>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</si>
  <si>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</si>
  <si>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</si>
  <si>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</si>
  <si>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</si>
  <si>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</si>
  <si>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</si>
  <si>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</si>
  <si>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</si>
  <si>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</si>
  <si>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</si>
  <si>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</si>
  <si>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</si>
  <si>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</si>
  <si>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</si>
  <si>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</si>
  <si>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</si>
  <si>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</si>
  <si>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</si>
  <si>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</si>
  <si>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</si>
  <si>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</si>
  <si>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</si>
  <si>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</si>
  <si>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</si>
  <si>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</si>
  <si>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</si>
  <si>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</si>
  <si>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</si>
  <si>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</si>
  <si>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</si>
  <si>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</si>
  <si>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</si>
  <si>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</si>
  <si>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</si>
  <si>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</si>
  <si>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</si>
  <si>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</si>
  <si>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</si>
  <si>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</si>
  <si>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</si>
  <si>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</si>
  <si>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</si>
  <si>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</si>
  <si>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</si>
  <si>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</si>
  <si>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</si>
  <si>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</si>
  <si>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</si>
  <si>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</si>
  <si>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</si>
  <si>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</si>
  <si>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</si>
  <si>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</si>
  <si>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</si>
  <si>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</si>
  <si>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</si>
  <si>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</si>
  <si>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</si>
  <si>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</si>
  <si>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</si>
  <si>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</si>
  <si>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</si>
  <si>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</si>
  <si>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</si>
  <si>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</si>
  <si>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</si>
  <si>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</si>
  <si>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</si>
  <si>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</si>
  <si>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</si>
  <si>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</si>
  <si>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</si>
  <si>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</si>
  <si>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</si>
  <si>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</si>
  <si>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</si>
  <si>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</si>
  <si>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</si>
  <si>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</si>
  <si>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</si>
  <si>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</si>
  <si>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</si>
  <si>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</si>
  <si>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</si>
  <si>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</si>
  <si>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</si>
  <si>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</si>
  <si>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</si>
  <si>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</si>
  <si>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</si>
  <si>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</si>
  <si>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</si>
  <si>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</si>
  <si>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</si>
  <si>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</si>
  <si>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</si>
  <si>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</si>
  <si>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</si>
  <si>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</si>
  <si>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</si>
  <si>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</si>
  <si>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</si>
  <si>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</si>
  <si>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</si>
  <si>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</si>
  <si>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</si>
  <si>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</si>
  <si>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</si>
  <si>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</si>
  <si>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</si>
  <si>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</si>
  <si>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</si>
  <si>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</si>
  <si>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</si>
  <si>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</si>
  <si>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</si>
  <si>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</si>
  <si>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</si>
  <si>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</si>
  <si>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</si>
  <si>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</si>
  <si>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</si>
  <si>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</si>
  <si>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</si>
  <si>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</si>
  <si>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</si>
  <si>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</si>
  <si>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</si>
  <si>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</si>
  <si>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</si>
  <si>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</si>
  <si>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</si>
  <si>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</si>
  <si>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</si>
  <si>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</si>
  <si>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</si>
  <si>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</si>
  <si>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</si>
  <si>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</si>
  <si>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</si>
  <si>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</si>
  <si>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</si>
  <si>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</si>
  <si>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</si>
  <si>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</si>
  <si>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</si>
  <si>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</si>
  <si>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</si>
  <si>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</si>
  <si>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</si>
  <si>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</si>
  <si>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</si>
  <si>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</si>
  <si>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</si>
  <si>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</si>
  <si>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</si>
  <si>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</si>
  <si>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</si>
  <si>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</si>
  <si>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</si>
  <si>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</si>
  <si>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</si>
  <si>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</si>
  <si>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</si>
  <si>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</si>
  <si>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</si>
  <si>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</si>
  <si>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</si>
  <si>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</si>
  <si>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</si>
  <si>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</si>
  <si>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</si>
  <si>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</si>
  <si>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</si>
  <si>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</si>
  <si>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</si>
  <si>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</si>
  <si>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</si>
  <si>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</si>
  <si>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</si>
  <si>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</si>
  <si>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</si>
  <si>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</si>
  <si>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</si>
  <si>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</si>
  <si>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</si>
  <si>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</si>
  <si>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</si>
  <si>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</si>
  <si>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</si>
  <si>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</si>
  <si>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</si>
  <si>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</si>
  <si>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</si>
  <si>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</si>
  <si>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</si>
  <si>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</si>
  <si>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</si>
  <si>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</si>
  <si>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</si>
  <si>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</si>
  <si>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</si>
  <si>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</si>
  <si>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</si>
  <si>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</si>
  <si>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</si>
  <si>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</si>
  <si>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</si>
  <si>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</si>
  <si>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</si>
  <si>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</si>
  <si>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</si>
  <si>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</si>
  <si>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</si>
  <si>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</si>
  <si>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</si>
  <si>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</si>
  <si>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</si>
  <si>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</si>
  <si>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</si>
  <si>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</si>
  <si>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</si>
  <si>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</si>
  <si>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</si>
  <si>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</si>
  <si>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</si>
  <si>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</si>
  <si>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</si>
  <si>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</si>
  <si>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</si>
  <si>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</si>
  <si>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</si>
  <si>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</si>
  <si>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</si>
  <si>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</si>
  <si>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</si>
  <si>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</si>
  <si>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</si>
  <si>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</si>
  <si>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</si>
  <si>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</si>
  <si>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</si>
  <si>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</si>
  <si>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</si>
  <si>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</si>
  <si>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</si>
  <si>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</si>
  <si>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</si>
  <si>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</si>
  <si>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</si>
  <si>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</si>
  <si>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</si>
  <si>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</si>
  <si>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</si>
  <si>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</si>
  <si>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</si>
  <si>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</si>
  <si>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</si>
  <si>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</si>
  <si>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</si>
  <si>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</si>
  <si>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</si>
  <si>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</si>
  <si>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</si>
  <si>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</si>
  <si>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</si>
  <si>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</si>
  <si>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</si>
  <si>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</si>
  <si>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</si>
  <si>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</si>
  <si>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</si>
  <si>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</si>
  <si>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</si>
  <si>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</si>
  <si>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</si>
  <si>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</si>
  <si>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</si>
  <si>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</si>
  <si>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</si>
  <si>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</si>
  <si>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</si>
  <si>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</si>
  <si>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</si>
  <si>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</si>
  <si>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</si>
  <si>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</si>
  <si>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</si>
  <si>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</si>
  <si>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</si>
  <si>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</si>
  <si>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</si>
  <si>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</si>
  <si>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</si>
  <si>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</si>
  <si>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</si>
  <si>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</si>
  <si>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</si>
  <si>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</si>
  <si>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</si>
  <si>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</si>
  <si>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</si>
  <si>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</si>
  <si>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</si>
  <si>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</si>
  <si>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</si>
  <si>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</si>
  <si>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</si>
  <si>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</si>
  <si>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</si>
  <si>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</si>
  <si>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</si>
  <si>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</si>
  <si>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</si>
  <si>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</si>
  <si>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</si>
  <si>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</si>
  <si>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</si>
  <si>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</si>
  <si>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</si>
  <si>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</si>
  <si>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</si>
  <si>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</si>
  <si>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</si>
  <si>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</si>
  <si>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</si>
  <si>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</si>
  <si>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</si>
  <si>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</si>
  <si>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</si>
  <si>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</si>
  <si>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</si>
  <si>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</si>
  <si>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</si>
  <si>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</si>
  <si>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</si>
  <si>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</si>
  <si>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</si>
  <si>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</si>
  <si>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</si>
  <si>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</si>
  <si>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</si>
  <si>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</si>
  <si>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</si>
  <si>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</si>
  <si>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</si>
  <si>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</si>
  <si>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</si>
  <si>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</si>
  <si>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</si>
  <si>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</si>
  <si>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</si>
  <si>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</si>
  <si>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</si>
  <si>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</si>
  <si>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</si>
  <si>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</si>
  <si>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</si>
  <si>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</si>
  <si>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</si>
  <si>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</si>
  <si>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</si>
  <si>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</si>
  <si>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</si>
  <si>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</si>
  <si>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</si>
  <si>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</si>
  <si>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</si>
  <si>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</si>
  <si>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</si>
  <si>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</si>
  <si>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</si>
  <si>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</si>
  <si>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</si>
  <si>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</si>
  <si>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</si>
  <si>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</si>
  <si>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</si>
  <si>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</si>
  <si>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</si>
  <si>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</si>
  <si>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</si>
  <si>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</si>
  <si>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</si>
  <si>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</si>
  <si>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</si>
  <si>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</si>
  <si>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</si>
  <si>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</si>
  <si>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</si>
  <si>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</si>
  <si>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</si>
  <si>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</si>
  <si>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</si>
  <si>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</si>
  <si>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</si>
  <si>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</si>
  <si>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</si>
  <si>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</si>
  <si>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</si>
  <si>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</si>
  <si>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</si>
  <si>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</si>
  <si>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</si>
  <si>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</si>
  <si>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</si>
  <si>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</si>
  <si>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</si>
  <si>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</si>
  <si>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</si>
  <si>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</si>
  <si>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</si>
  <si>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</si>
  <si>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</si>
  <si>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</si>
  <si>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</si>
  <si>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</si>
  <si>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</si>
  <si>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</si>
  <si>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</si>
  <si>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</si>
  <si>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</si>
  <si>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</si>
  <si>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</si>
  <si>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</si>
  <si>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</si>
  <si>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</si>
  <si>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</si>
  <si>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</si>
  <si>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</si>
  <si>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</si>
  <si>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</si>
  <si>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</si>
  <si>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</si>
  <si>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</si>
  <si>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</si>
  <si>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</si>
  <si>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</si>
  <si>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</si>
  <si>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</si>
  <si>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</si>
  <si>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</si>
  <si>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</si>
  <si>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</si>
  <si>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</si>
  <si>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</si>
  <si>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</si>
  <si>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</si>
  <si>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</si>
  <si>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</si>
  <si>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</si>
  <si>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</si>
  <si>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</si>
  <si>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</si>
  <si>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</si>
  <si>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</si>
  <si>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</si>
  <si>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</si>
  <si>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</si>
  <si>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</si>
  <si>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</si>
  <si>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</si>
  <si>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</si>
  <si>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</si>
  <si>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</si>
  <si>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</si>
  <si>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</si>
  <si>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</si>
  <si>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</si>
  <si>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</si>
  <si>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</si>
  <si>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</si>
  <si>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</si>
  <si>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</si>
  <si>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</si>
  <si>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</si>
  <si>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</si>
  <si>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</si>
  <si>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</si>
  <si>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</si>
  <si>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</si>
  <si>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</si>
  <si>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</si>
  <si>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</si>
  <si>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</si>
  <si>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</si>
  <si>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</si>
  <si>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</si>
  <si>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</si>
  <si>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</si>
  <si>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</si>
  <si>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</si>
  <si>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</si>
  <si>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</si>
  <si>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</si>
  <si>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</si>
  <si>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</si>
  <si>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</si>
  <si>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</si>
  <si>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</si>
  <si>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</si>
  <si>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</si>
  <si>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</si>
  <si>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</si>
  <si>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</si>
  <si>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</si>
  <si>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</si>
  <si>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</si>
  <si>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</si>
  <si>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</si>
  <si>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</si>
  <si>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</si>
  <si>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</si>
  <si>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</si>
  <si>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</si>
  <si>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</si>
  <si>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</si>
  <si>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</si>
  <si>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</si>
  <si>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</si>
  <si>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</si>
  <si>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</si>
  <si>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</si>
  <si>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</si>
  <si>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</si>
  <si>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</si>
  <si>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</si>
  <si>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</si>
  <si>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</si>
  <si>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</si>
  <si>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</si>
  <si>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</si>
  <si>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</si>
  <si>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</si>
  <si>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</si>
  <si>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</si>
  <si>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</si>
  <si>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</si>
  <si>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</si>
  <si>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</si>
  <si>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</si>
  <si>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</si>
  <si>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</si>
  <si>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</si>
  <si>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</si>
  <si>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</si>
  <si>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</si>
  <si>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</si>
  <si>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</si>
  <si>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</si>
  <si>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</si>
  <si>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</si>
  <si>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</si>
  <si>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</si>
  <si>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</si>
  <si>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</si>
  <si>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</si>
  <si>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</si>
  <si>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</si>
  <si>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</si>
  <si>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</si>
  <si>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</si>
  <si>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</si>
  <si>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</si>
  <si>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</si>
  <si>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</si>
  <si>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</si>
  <si>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</si>
  <si>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</si>
  <si>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</si>
  <si>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</si>
  <si>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</si>
  <si>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</si>
  <si>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</si>
  <si>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</si>
  <si>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</si>
  <si>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</si>
  <si>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</si>
  <si>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</si>
  <si>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</si>
  <si>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</si>
  <si>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</si>
  <si>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</si>
  <si>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</si>
  <si>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</si>
  <si>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</si>
  <si>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</si>
  <si>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</si>
  <si>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</si>
  <si>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</si>
  <si>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</si>
  <si>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</si>
  <si>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</si>
  <si>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</si>
  <si>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</si>
  <si>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</si>
  <si>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</si>
  <si>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</si>
  <si>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</si>
  <si>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</si>
  <si>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</si>
  <si>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</si>
  <si>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</si>
  <si>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</si>
  <si>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</si>
  <si>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</si>
  <si>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</si>
  <si>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</si>
  <si>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</si>
  <si>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</si>
  <si>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</si>
  <si>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</si>
  <si>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</si>
  <si>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</si>
  <si>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</si>
  <si>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</si>
  <si>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</si>
  <si>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</si>
  <si>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</si>
  <si>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</si>
  <si>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</si>
  <si>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</si>
  <si>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</si>
  <si>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</si>
  <si>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</si>
  <si>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</si>
  <si>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</si>
  <si>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</si>
  <si>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</si>
  <si>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</si>
  <si>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</si>
  <si>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</si>
  <si>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</si>
  <si>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</si>
  <si>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</si>
  <si>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</si>
  <si>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</si>
  <si>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</si>
  <si>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</si>
  <si>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</si>
  <si>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</si>
  <si>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</si>
  <si>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</si>
  <si>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</si>
  <si>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</si>
  <si>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</si>
  <si>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</si>
  <si>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</si>
  <si>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</si>
  <si>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</si>
  <si>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</si>
  <si>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</si>
  <si>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</si>
  <si>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</si>
  <si>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</si>
  <si>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</si>
  <si>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</si>
  <si>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</si>
  <si>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</si>
  <si>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</si>
  <si>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</si>
  <si>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</si>
  <si>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</si>
  <si>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</si>
  <si>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</si>
  <si>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</si>
  <si>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</si>
  <si>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</si>
  <si>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</si>
  <si>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</si>
  <si>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</si>
  <si>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</si>
  <si>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</si>
  <si>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</si>
  <si>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</si>
  <si>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</si>
  <si>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</si>
  <si>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</si>
  <si>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</si>
  <si>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</si>
  <si>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</si>
  <si>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</si>
  <si>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</si>
  <si>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</si>
  <si>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</si>
  <si>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</si>
  <si>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</si>
  <si>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</si>
  <si>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</si>
  <si>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</si>
  <si>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</si>
  <si>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</si>
  <si>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</si>
  <si>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</si>
  <si>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</si>
  <si>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</si>
  <si>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</si>
  <si>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</si>
  <si>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</si>
  <si>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</si>
  <si>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</si>
  <si>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</si>
  <si>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</si>
  <si>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</si>
  <si>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</si>
  <si>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</si>
  <si>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</si>
  <si>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</si>
  <si>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</si>
  <si>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</si>
  <si>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</si>
  <si>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</si>
  <si>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</si>
  <si>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</si>
  <si>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</si>
  <si>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</si>
  <si>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</si>
  <si>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</si>
  <si>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</si>
  <si>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</si>
  <si>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</si>
  <si>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</si>
  <si>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</si>
  <si>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</si>
  <si>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</si>
  <si>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</si>
  <si>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</si>
  <si>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</si>
  <si>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</si>
  <si>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</si>
  <si>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</si>
  <si>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</si>
  <si>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</si>
  <si>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</si>
  <si>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</si>
  <si>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</si>
  <si>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</si>
  <si>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</si>
  <si>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</si>
  <si>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</si>
  <si>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</si>
  <si>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</si>
  <si>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</si>
  <si>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</si>
  <si>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</si>
  <si>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</si>
  <si>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</si>
  <si>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</si>
  <si>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</si>
  <si>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</si>
  <si>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</si>
  <si>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</si>
  <si>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</si>
  <si>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</si>
  <si>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</si>
  <si>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</si>
  <si>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</si>
  <si>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</si>
  <si>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</si>
  <si>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</si>
  <si>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</si>
  <si>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</si>
  <si>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</si>
  <si>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</si>
  <si>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</si>
  <si>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</si>
  <si>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</si>
  <si>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</si>
  <si>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</si>
  <si>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</si>
  <si>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</si>
  <si>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</si>
  <si>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</si>
  <si>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</si>
  <si>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</si>
  <si>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</si>
  <si>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</si>
  <si>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</si>
  <si>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</si>
  <si>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</si>
  <si>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</si>
  <si>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</si>
  <si>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</si>
  <si>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</si>
  <si>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</si>
  <si>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</si>
  <si>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</si>
  <si>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</si>
  <si>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</si>
  <si>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</si>
  <si>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</si>
  <si>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</si>
  <si>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</si>
  <si>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</si>
  <si>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</si>
  <si>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</si>
  <si>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</si>
  <si>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</si>
  <si>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</si>
  <si>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</si>
  <si>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</si>
  <si>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</si>
  <si>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</si>
  <si>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</si>
  <si>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</si>
  <si>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</si>
  <si>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</si>
  <si>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</si>
  <si>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</si>
  <si>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</si>
  <si>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</si>
  <si>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</si>
  <si>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</si>
  <si>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</si>
  <si>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</si>
  <si>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</si>
  <si>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</si>
  <si>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</si>
  <si>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</si>
  <si>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</si>
  <si>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</si>
  <si>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</si>
  <si>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</si>
  <si>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</si>
  <si>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</si>
  <si>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</si>
  <si>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</si>
  <si>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</si>
  <si>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</si>
  <si>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</si>
  <si>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</si>
  <si>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</si>
  <si>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</si>
  <si>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</si>
  <si>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</si>
  <si>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</si>
  <si>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</si>
  <si>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</si>
  <si>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</si>
  <si>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</si>
  <si>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</si>
  <si>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</si>
  <si>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</si>
  <si>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</si>
  <si>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</si>
  <si>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</si>
  <si>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</si>
  <si>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</si>
  <si>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</si>
  <si>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</si>
  <si>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</si>
  <si>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</si>
  <si>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</si>
  <si>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</si>
  <si>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</si>
  <si>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</si>
  <si>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</si>
  <si>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</si>
  <si>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</si>
  <si>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</si>
  <si>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</si>
  <si>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</si>
  <si>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</si>
  <si>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</si>
  <si>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</si>
  <si>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</si>
  <si>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</si>
  <si>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</si>
  <si>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</si>
  <si>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</si>
  <si>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</si>
  <si>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</si>
  <si>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</si>
  <si>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</si>
  <si>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</si>
  <si>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</si>
  <si>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</si>
  <si>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</si>
  <si>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</si>
  <si>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</si>
  <si>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</si>
  <si>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</si>
  <si>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</si>
  <si>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</si>
  <si>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</si>
  <si>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</si>
  <si>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</si>
  <si>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</si>
  <si>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</si>
  <si>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</si>
  <si>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</si>
  <si>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</si>
  <si>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</si>
  <si>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</si>
  <si>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</si>
  <si>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</si>
  <si>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</si>
  <si>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</si>
  <si>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</si>
  <si>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</si>
  <si>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</si>
  <si>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</si>
  <si>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</si>
  <si>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</si>
  <si>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</si>
  <si>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</si>
  <si>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</si>
  <si>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</si>
  <si>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</si>
  <si>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</si>
  <si>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</si>
  <si>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</si>
  <si>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</si>
  <si>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</si>
  <si>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</si>
  <si>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</si>
  <si>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</si>
  <si>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</si>
  <si>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</si>
  <si>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</si>
  <si>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</si>
  <si>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</si>
  <si>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</si>
  <si>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</si>
  <si>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</si>
  <si>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</si>
  <si>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</si>
  <si>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</si>
  <si>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</si>
  <si>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</si>
  <si>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</si>
  <si>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</si>
  <si>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</si>
  <si>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</si>
  <si>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</si>
  <si>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</si>
  <si>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</si>
  <si>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</si>
  <si>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</si>
  <si>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</si>
  <si>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</si>
  <si>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</si>
  <si>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</si>
  <si>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</si>
  <si>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</si>
  <si>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</si>
  <si>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</si>
  <si>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</si>
  <si>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</si>
  <si>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</si>
  <si>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</si>
  <si>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</si>
  <si>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</si>
  <si>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</si>
  <si>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</si>
  <si>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</si>
  <si>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</si>
  <si>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</si>
  <si>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</si>
  <si>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</si>
  <si>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</si>
  <si>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</si>
  <si>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</si>
  <si>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</si>
  <si>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</si>
  <si>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</si>
  <si>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</si>
  <si>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</si>
  <si>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</si>
  <si>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</si>
  <si>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</si>
  <si>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</si>
  <si>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</si>
  <si>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</si>
  <si>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</si>
  <si>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</si>
  <si>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</si>
  <si>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</si>
  <si>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</si>
  <si>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</si>
  <si>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</si>
  <si>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</si>
  <si>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</si>
  <si>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</si>
  <si>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</si>
  <si>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</si>
  <si>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</si>
  <si>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</si>
  <si>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</si>
  <si>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</si>
  <si>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</si>
  <si>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</si>
  <si>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</si>
  <si>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</si>
  <si>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</si>
  <si>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</si>
  <si>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</si>
  <si>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</si>
  <si>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</si>
  <si>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</si>
  <si>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</si>
  <si>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</si>
  <si>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</si>
  <si>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</si>
  <si>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</si>
  <si>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</si>
  <si>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</si>
  <si>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</si>
  <si>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</si>
  <si>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</si>
  <si>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</si>
  <si>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</si>
  <si>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</si>
  <si>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</si>
  <si>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</si>
  <si>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</si>
  <si>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</si>
  <si>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</si>
  <si>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</si>
  <si>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</si>
  <si>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</si>
  <si>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</si>
  <si>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</si>
  <si>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</si>
  <si>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</si>
  <si>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</si>
  <si>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</si>
  <si>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</si>
  <si>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</si>
  <si>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</si>
  <si>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</si>
  <si>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</si>
  <si>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</si>
  <si>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</si>
  <si>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</si>
  <si>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</si>
  <si>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</si>
  <si>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</si>
  <si>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</si>
  <si>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</si>
  <si>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</si>
  <si>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</si>
  <si>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</si>
  <si>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</si>
  <si>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</si>
  <si>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</si>
  <si>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</si>
  <si>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</si>
  <si>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</si>
  <si>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</si>
  <si>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</si>
  <si>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</si>
  <si>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</si>
  <si>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</si>
  <si>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</si>
  <si>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</si>
  <si>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</si>
  <si>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</si>
  <si>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</si>
  <si>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</si>
  <si>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</si>
  <si>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</si>
  <si>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</si>
  <si>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</si>
  <si>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</si>
  <si>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</si>
  <si>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</si>
  <si>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</si>
  <si>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</si>
  <si>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</si>
  <si>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</si>
  <si>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</si>
  <si>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</si>
  <si>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</si>
  <si>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</si>
  <si>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</si>
  <si>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</si>
  <si>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</si>
  <si>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</si>
  <si>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</si>
  <si>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</si>
  <si>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</si>
  <si>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</si>
  <si>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</si>
  <si>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</si>
  <si>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</si>
  <si>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</si>
  <si>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</si>
  <si>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</si>
  <si>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</si>
  <si>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</si>
  <si>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</si>
  <si>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</si>
  <si>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</si>
  <si>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</si>
  <si>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</si>
  <si>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</si>
  <si>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</si>
  <si>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</si>
  <si>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</si>
  <si>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</si>
  <si>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</si>
  <si>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</si>
  <si>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</si>
  <si>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</si>
  <si>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</si>
  <si>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</si>
  <si>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</si>
  <si>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</si>
  <si>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</si>
  <si>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</si>
  <si>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</si>
  <si>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</si>
  <si>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</si>
  <si>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</si>
  <si>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</si>
  <si>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</si>
  <si>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</si>
  <si>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</si>
  <si>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</si>
  <si>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</si>
  <si>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</si>
  <si>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</si>
  <si>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</si>
  <si>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</si>
  <si>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</si>
  <si>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</si>
  <si>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</si>
  <si>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</si>
  <si>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</si>
  <si>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</si>
  <si>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</si>
  <si>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</si>
  <si>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</si>
  <si>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</si>
  <si>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</si>
  <si>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</si>
  <si>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</si>
  <si>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</si>
  <si>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</si>
  <si>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</si>
  <si>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</si>
  <si>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</si>
  <si>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</si>
  <si>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</si>
  <si>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</si>
  <si>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</si>
  <si>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</si>
  <si>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</si>
  <si>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</si>
  <si>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</si>
  <si>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</si>
  <si>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</si>
  <si>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</si>
  <si>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</si>
  <si>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</si>
  <si>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</si>
  <si>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</si>
  <si>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</si>
  <si>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</si>
  <si>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</si>
  <si>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</si>
  <si>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</si>
  <si>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</si>
  <si>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</si>
  <si>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</si>
  <si>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</si>
  <si>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</si>
  <si>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</si>
  <si>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</si>
  <si>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</si>
  <si>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</si>
  <si>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</si>
  <si>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</si>
  <si>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</si>
  <si>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</si>
  <si>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</si>
  <si>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</si>
  <si>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</si>
  <si>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</si>
  <si>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</si>
  <si>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</si>
  <si>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</si>
  <si>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</si>
  <si>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</si>
  <si>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</si>
  <si>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</si>
  <si>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</si>
  <si>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</si>
  <si>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</si>
  <si>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</si>
  <si>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</si>
  <si>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</si>
  <si>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</si>
  <si>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</si>
  <si>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</si>
  <si>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</si>
  <si>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</si>
  <si>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</si>
  <si>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</si>
  <si>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</si>
  <si>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</si>
  <si>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</si>
  <si>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</si>
  <si>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</si>
  <si>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</si>
  <si>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</si>
  <si>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</si>
  <si>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</si>
  <si>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</si>
  <si>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</si>
  <si>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</si>
  <si>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</si>
  <si>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</si>
  <si>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</si>
  <si>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</si>
  <si>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</si>
  <si>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</si>
  <si>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</si>
  <si>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</si>
  <si>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</si>
  <si>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</si>
  <si>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</si>
  <si>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</si>
  <si>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</si>
  <si>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</si>
  <si>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</si>
  <si>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</si>
  <si>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</si>
  <si>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</si>
  <si>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</si>
  <si>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</si>
  <si>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</si>
  <si>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</si>
  <si>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</si>
  <si>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</si>
  <si>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</si>
  <si>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</si>
  <si>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</si>
  <si>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</si>
  <si>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</si>
  <si>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</si>
  <si>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</si>
  <si>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</si>
  <si>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</si>
  <si>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</si>
  <si>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</si>
  <si>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</si>
  <si>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</si>
  <si>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</si>
  <si>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</si>
  <si>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</si>
  <si>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</si>
  <si>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</si>
  <si>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</si>
  <si>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</si>
  <si>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</si>
  <si>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</si>
  <si>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</si>
  <si>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</si>
  <si>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</si>
  <si>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</si>
  <si>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</si>
  <si>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</si>
  <si>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</si>
  <si>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</si>
  <si>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</si>
  <si>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</si>
  <si>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</si>
  <si>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</si>
  <si>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</si>
  <si>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</si>
  <si>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</si>
  <si>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</si>
  <si>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</si>
  <si>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</si>
  <si>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</si>
  <si>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</si>
  <si>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</si>
  <si>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</si>
  <si>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</si>
  <si>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</si>
  <si>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</si>
  <si>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</si>
  <si>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</si>
  <si>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</si>
  <si>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</si>
  <si>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</si>
  <si>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</si>
  <si>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</si>
  <si>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</si>
  <si>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</si>
  <si>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</si>
  <si>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</si>
  <si>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</si>
  <si>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</si>
  <si>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</si>
  <si>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</si>
  <si>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</si>
  <si>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</si>
  <si>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</si>
  <si>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</si>
  <si>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</si>
  <si>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</si>
  <si>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</si>
  <si>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</si>
  <si>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</si>
  <si>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</si>
  <si>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</si>
  <si>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</si>
  <si>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</si>
  <si>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</si>
  <si>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</si>
  <si>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</si>
  <si>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</si>
  <si>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</si>
  <si>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</si>
  <si>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</si>
  <si>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</si>
  <si>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</si>
  <si>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</si>
  <si>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</si>
  <si>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</si>
  <si>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</si>
  <si>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</si>
  <si>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</si>
  <si>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</si>
  <si>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</si>
  <si>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</si>
  <si>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</si>
  <si>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</si>
  <si>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</si>
  <si>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</si>
  <si>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</si>
  <si>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</si>
  <si>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</si>
  <si>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</si>
  <si>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</si>
  <si>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</si>
  <si>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</si>
  <si>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</si>
  <si>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</si>
  <si>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</si>
  <si>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</si>
  <si>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</si>
  <si>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</si>
  <si>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</si>
  <si>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</si>
  <si>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</si>
  <si>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</si>
  <si>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</si>
  <si>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</si>
  <si>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</si>
  <si>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</si>
  <si>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</si>
  <si>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</si>
  <si>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</si>
  <si>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</si>
  <si>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</si>
  <si>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</si>
  <si>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</si>
  <si>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</si>
  <si>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</si>
  <si>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</si>
  <si>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</si>
  <si>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</si>
  <si>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</si>
  <si>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</si>
  <si>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</si>
  <si>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</si>
  <si>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</si>
  <si>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</si>
  <si>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</si>
  <si>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</si>
  <si>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</si>
  <si>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</si>
  <si>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</si>
  <si>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</si>
  <si>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</si>
  <si>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</si>
  <si>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</si>
  <si>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</si>
  <si>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</si>
  <si>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</si>
  <si>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</si>
  <si>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</si>
  <si>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</si>
  <si>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</si>
  <si>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</si>
  <si>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</si>
  <si>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</si>
  <si>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</si>
  <si>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</si>
  <si>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</si>
  <si>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</si>
  <si>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</si>
  <si>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</si>
  <si>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</si>
  <si>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</si>
  <si>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</si>
  <si>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</si>
  <si>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</si>
  <si>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</si>
  <si>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</si>
  <si>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</si>
  <si>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</si>
  <si>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</si>
  <si>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</si>
  <si>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</si>
  <si>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</si>
  <si>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</si>
  <si>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</si>
  <si>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</si>
  <si>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</si>
  <si>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</si>
  <si>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</si>
  <si>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</si>
  <si>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</si>
  <si>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</si>
  <si>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</si>
  <si>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</si>
  <si>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</si>
  <si>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</si>
  <si>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</si>
  <si>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</si>
  <si>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</si>
  <si>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</si>
  <si>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</si>
  <si>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</si>
  <si>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</si>
  <si>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</si>
  <si>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</si>
  <si>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</si>
  <si>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</si>
  <si>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</si>
  <si>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</si>
  <si>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</si>
  <si>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</si>
  <si>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</si>
  <si>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</si>
  <si>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</si>
  <si>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</si>
  <si>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</si>
  <si>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</si>
  <si>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</si>
  <si>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</si>
  <si>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</si>
  <si>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</si>
  <si>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</si>
  <si>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</si>
  <si>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</si>
  <si>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</si>
  <si>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</si>
  <si>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</si>
  <si>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</si>
  <si>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</si>
  <si>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</si>
  <si>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</si>
  <si>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</si>
  <si>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</si>
  <si>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</si>
  <si>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</si>
  <si>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</si>
  <si>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</si>
  <si>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</si>
  <si>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</si>
  <si>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</si>
  <si>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</si>
  <si>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</si>
  <si>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</si>
  <si>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</si>
  <si>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</si>
  <si>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</si>
  <si>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</si>
  <si>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</si>
  <si>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</si>
  <si>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</si>
  <si>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</si>
  <si>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</si>
  <si>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</si>
  <si>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</si>
  <si>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</si>
  <si>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</si>
  <si>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</si>
  <si>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</si>
  <si>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</si>
  <si>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</si>
  <si>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</si>
  <si>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</si>
  <si>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</si>
  <si>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</si>
  <si>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</si>
  <si>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</si>
  <si>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</si>
  <si>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</si>
  <si>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</si>
  <si>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</si>
  <si>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</si>
  <si>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</si>
  <si>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</si>
  <si>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</si>
  <si>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</si>
  <si>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</si>
  <si>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</si>
  <si>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</si>
  <si>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</si>
  <si>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</si>
  <si>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</si>
  <si>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</si>
  <si>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</si>
  <si>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</si>
  <si>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</si>
  <si>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</si>
  <si>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</si>
  <si>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</si>
  <si>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</si>
  <si>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</si>
  <si>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</si>
  <si>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</si>
  <si>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</si>
  <si>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</si>
  <si>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</si>
  <si>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</si>
  <si>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</si>
  <si>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</si>
  <si>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</si>
  <si>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</si>
  <si>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</si>
  <si>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</si>
  <si>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</si>
  <si>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</si>
  <si>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</si>
  <si>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</si>
  <si>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</si>
  <si>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</si>
  <si>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</si>
  <si>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</si>
  <si>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</si>
  <si>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</si>
  <si>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</si>
  <si>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</si>
  <si>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</si>
  <si>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</si>
  <si>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</si>
  <si>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</si>
  <si>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</si>
  <si>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</si>
  <si>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</si>
  <si>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</si>
  <si>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</si>
  <si>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</si>
  <si>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</si>
  <si>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</si>
  <si>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</si>
  <si>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</si>
  <si>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</si>
  <si>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</si>
  <si>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</si>
  <si>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</si>
  <si>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</si>
  <si>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</si>
  <si>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</si>
  <si>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</si>
  <si>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</si>
  <si>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</si>
  <si>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</si>
  <si>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</si>
  <si>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</si>
  <si>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</si>
  <si>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</si>
  <si>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</si>
  <si>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</si>
  <si>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</si>
  <si>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</si>
  <si>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</si>
  <si>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</si>
  <si>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</si>
  <si>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</si>
  <si>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</si>
  <si>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</si>
  <si>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</si>
  <si>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</si>
  <si>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</si>
  <si>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</si>
  <si>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</si>
  <si>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</si>
  <si>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</si>
  <si>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</si>
  <si>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</si>
  <si>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</si>
  <si>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</si>
  <si>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</si>
  <si>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</si>
  <si>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</si>
  <si>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</si>
  <si>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</si>
  <si>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</si>
  <si>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</si>
  <si>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</si>
  <si>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</si>
  <si>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</si>
  <si>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</si>
  <si>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</si>
  <si>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</si>
  <si>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</si>
  <si>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</si>
  <si>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</si>
  <si>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</si>
  <si>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</si>
  <si>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</si>
  <si>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</si>
  <si>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</si>
  <si>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</si>
  <si>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</si>
  <si>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</si>
  <si>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</si>
  <si>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</si>
  <si>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</si>
  <si>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</si>
  <si>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</si>
  <si>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</si>
  <si>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</si>
  <si>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</si>
  <si>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</si>
  <si>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</si>
  <si>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</si>
  <si>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</si>
  <si>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</si>
  <si>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</si>
  <si>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</si>
  <si>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</si>
  <si>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</si>
  <si>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</si>
  <si>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</si>
  <si>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</si>
  <si>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</si>
  <si>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</si>
  <si>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</si>
  <si>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</si>
  <si>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</si>
  <si>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</si>
  <si>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</si>
  <si>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</si>
  <si>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</si>
  <si>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</si>
  <si>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</si>
  <si>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</si>
  <si>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</si>
  <si>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</si>
  <si>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</si>
  <si>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</si>
  <si>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</si>
  <si>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</si>
  <si>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</si>
  <si>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</si>
  <si>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</si>
  <si>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</si>
  <si>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</si>
  <si>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</si>
  <si>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</si>
  <si>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</si>
  <si>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</si>
  <si>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</si>
  <si>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</si>
  <si>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</si>
  <si>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</si>
  <si>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</si>
  <si>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</si>
  <si>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</si>
  <si>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</si>
  <si>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</si>
  <si>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</si>
  <si>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</si>
  <si>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</si>
  <si>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</si>
  <si>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</si>
  <si>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</si>
  <si>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</si>
  <si>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</si>
  <si>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</si>
  <si>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</si>
  <si>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</si>
  <si>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</si>
  <si>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</si>
  <si>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</si>
  <si>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</si>
  <si>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</si>
  <si>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</si>
  <si>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</si>
  <si>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</si>
  <si>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</si>
  <si>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</si>
  <si>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</si>
  <si>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</si>
  <si>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</si>
  <si>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</si>
  <si>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</si>
  <si>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</si>
  <si>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</si>
  <si>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</si>
  <si>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</si>
  <si>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</si>
  <si>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</si>
  <si>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</si>
  <si>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</si>
  <si>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</si>
  <si>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</si>
  <si>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</si>
  <si>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</si>
  <si>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</si>
  <si>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</si>
  <si>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</si>
  <si>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</si>
  <si>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</si>
  <si>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</si>
  <si>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</si>
  <si>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</si>
  <si>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</si>
  <si>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</si>
  <si>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</si>
  <si>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</si>
  <si>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</si>
  <si>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</si>
  <si>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</si>
  <si>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</si>
  <si>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</si>
  <si>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</si>
  <si>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</si>
  <si>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</si>
  <si>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</si>
  <si>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</si>
  <si>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</si>
  <si>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</si>
  <si>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</si>
  <si>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</si>
  <si>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</si>
  <si>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</si>
  <si>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</si>
  <si>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</si>
  <si>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</si>
  <si>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</si>
  <si>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</si>
  <si>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</si>
  <si>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</si>
  <si>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</si>
  <si>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</si>
  <si>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</si>
  <si>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</si>
  <si>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</si>
  <si>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</si>
  <si>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</si>
  <si>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</si>
  <si>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</si>
  <si>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</si>
  <si>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</si>
  <si>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</si>
  <si>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</si>
  <si>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</si>
  <si>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</si>
  <si>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</si>
  <si>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</si>
  <si>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</si>
  <si>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</si>
  <si>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</si>
  <si>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</si>
  <si>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</si>
  <si>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</si>
  <si>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</si>
  <si>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</si>
  <si>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</si>
  <si>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</si>
  <si>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</si>
  <si>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</si>
  <si>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</si>
  <si>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</si>
  <si>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</si>
  <si>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</si>
  <si>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</si>
  <si>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</si>
  <si>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</si>
  <si>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</si>
  <si>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</si>
  <si>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</si>
  <si>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</si>
  <si>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</si>
  <si>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</si>
  <si>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</si>
  <si>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</si>
  <si>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</si>
  <si>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</si>
  <si>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</si>
  <si>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</si>
  <si>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</si>
  <si>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</si>
  <si>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</si>
  <si>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</si>
  <si>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</si>
  <si>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</si>
  <si>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</si>
  <si>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</si>
  <si>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</si>
  <si>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</si>
  <si>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</si>
  <si>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</si>
  <si>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</si>
  <si>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</si>
  <si>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</si>
  <si>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</si>
  <si>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</si>
  <si>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</si>
  <si>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</si>
  <si>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</si>
  <si>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</si>
  <si>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</si>
  <si>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</si>
  <si>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</si>
  <si>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</si>
  <si>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</si>
  <si>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</si>
  <si>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</si>
  <si>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</si>
  <si>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</si>
  <si>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</si>
  <si>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</si>
  <si>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</si>
  <si>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</si>
  <si>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</si>
  <si>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</si>
  <si>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</si>
  <si>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</si>
  <si>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</si>
  <si>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</si>
  <si>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</si>
  <si>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</si>
  <si>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</si>
  <si>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</si>
  <si>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</si>
  <si>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</si>
  <si>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</si>
  <si>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</si>
  <si>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</si>
  <si>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</si>
  <si>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</si>
  <si>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</si>
  <si>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</si>
  <si>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</si>
  <si>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</si>
  <si>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</si>
  <si>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</si>
  <si>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</si>
  <si>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</si>
  <si>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</si>
  <si>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</si>
  <si>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</si>
  <si>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</si>
  <si>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</si>
  <si>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</si>
  <si>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</si>
  <si>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</si>
  <si>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</si>
  <si>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</si>
  <si>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</si>
  <si>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</si>
  <si>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</si>
  <si>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</si>
  <si>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</si>
  <si>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</si>
  <si>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</si>
  <si>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</si>
  <si>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</si>
  <si>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</si>
  <si>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</si>
  <si>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</si>
  <si>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</si>
  <si>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</si>
  <si>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</si>
  <si>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</si>
  <si>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</si>
  <si>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</si>
  <si>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</si>
  <si>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</si>
  <si>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</si>
  <si>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</si>
  <si>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</si>
  <si>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</si>
  <si>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</si>
  <si>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</si>
  <si>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</si>
  <si>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</si>
  <si>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</si>
  <si>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</si>
  <si>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</si>
  <si>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</si>
  <si>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</si>
  <si>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</si>
  <si>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</si>
  <si>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</si>
  <si>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</si>
  <si>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</si>
  <si>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</si>
  <si>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</si>
  <si>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</si>
  <si>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</si>
  <si>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</si>
  <si>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</si>
  <si>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</si>
  <si>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</si>
  <si>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</si>
  <si>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</si>
  <si>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</si>
  <si>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</si>
  <si>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</si>
  <si>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</si>
  <si>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</si>
  <si>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</si>
  <si>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</si>
  <si>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</si>
  <si>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</si>
  <si>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</si>
  <si>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</si>
  <si>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</si>
  <si>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</si>
  <si>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</si>
  <si>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</si>
  <si>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</si>
  <si>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</si>
  <si>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</si>
  <si>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</si>
  <si>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</si>
  <si>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</si>
  <si>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</si>
  <si>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</si>
  <si>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</si>
  <si>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</si>
  <si>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</si>
  <si>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</si>
  <si>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</si>
  <si>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</si>
  <si>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</si>
  <si>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</si>
  <si>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</si>
  <si>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</si>
  <si>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</si>
  <si>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</si>
  <si>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</si>
  <si>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</si>
  <si>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</si>
  <si>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</si>
  <si>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</si>
  <si>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</si>
  <si>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</si>
  <si>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</si>
  <si>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</si>
  <si>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</si>
  <si>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</si>
  <si>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</si>
  <si>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</si>
  <si>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</si>
  <si>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</si>
  <si>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</si>
  <si>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</si>
  <si>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</si>
  <si>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</si>
  <si>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</si>
  <si>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</si>
  <si>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</si>
  <si>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</si>
  <si>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</si>
  <si>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</si>
  <si>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</si>
  <si>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</si>
  <si>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</si>
  <si>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</si>
  <si>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</si>
  <si>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</si>
  <si>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</si>
  <si>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</si>
  <si>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</si>
  <si>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</si>
  <si>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</si>
  <si>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</si>
  <si>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</si>
  <si>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</si>
  <si>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</si>
  <si>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</si>
  <si>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</si>
  <si>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</si>
  <si>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</si>
  <si>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</si>
  <si>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</si>
  <si>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</si>
  <si>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</si>
  <si>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</si>
  <si>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</si>
  <si>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</si>
  <si>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</si>
  <si>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</si>
  <si>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</si>
  <si>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</si>
  <si>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</si>
  <si>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</si>
  <si>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</si>
  <si>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</si>
  <si>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</si>
  <si>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</si>
  <si>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</si>
  <si>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</si>
  <si>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</si>
  <si>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</si>
  <si>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</si>
  <si>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</si>
  <si>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</si>
  <si>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</si>
  <si>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</si>
  <si>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</si>
  <si>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</si>
  <si>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</si>
  <si>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</si>
  <si>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</si>
  <si>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</si>
  <si>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</si>
  <si>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</si>
  <si>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</si>
  <si>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</si>
  <si>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</si>
  <si>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</si>
  <si>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</si>
  <si>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</si>
  <si>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</si>
  <si>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</si>
  <si>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</si>
  <si>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</si>
  <si>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</si>
  <si>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</si>
  <si>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</si>
  <si>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</si>
  <si>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</si>
  <si>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</si>
  <si>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</si>
  <si>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</si>
  <si>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</si>
  <si>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</si>
  <si>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</si>
  <si>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</si>
  <si>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</si>
  <si>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</si>
  <si>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</si>
  <si>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</si>
  <si>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</si>
  <si>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</si>
  <si>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</si>
  <si>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</si>
  <si>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</si>
  <si>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</si>
  <si>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</si>
  <si>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</si>
  <si>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</si>
  <si>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</si>
  <si>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</si>
  <si>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</si>
  <si>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</si>
  <si>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</si>
  <si>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</si>
  <si>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</si>
  <si>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</si>
  <si>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</si>
  <si>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</si>
  <si>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</si>
  <si>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</si>
  <si>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</si>
  <si>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</si>
  <si>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</si>
  <si>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</si>
  <si>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</si>
  <si>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</si>
  <si>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</si>
  <si>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</si>
  <si>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</si>
  <si>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</si>
  <si>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</si>
  <si>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</si>
  <si>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</si>
  <si>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</si>
  <si>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</si>
  <si>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</si>
  <si>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</si>
  <si>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</si>
  <si>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</si>
  <si>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</si>
  <si>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</si>
  <si>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</si>
  <si>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</si>
  <si>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</si>
  <si>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</si>
  <si>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</si>
  <si>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</si>
  <si>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</si>
  <si>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</si>
  <si>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</si>
  <si>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</si>
  <si>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</si>
  <si>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</si>
  <si>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</si>
  <si>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</si>
  <si>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</si>
  <si>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</si>
  <si>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</si>
  <si>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</si>
  <si>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</si>
  <si>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</si>
  <si>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</si>
  <si>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</si>
  <si>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</si>
  <si>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</si>
  <si>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</si>
  <si>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</si>
  <si>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</si>
  <si>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</si>
  <si>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</si>
  <si>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</si>
  <si>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</si>
  <si>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</si>
  <si>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</si>
  <si>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</si>
  <si>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</si>
  <si>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</si>
  <si>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</si>
  <si>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</si>
  <si>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</si>
  <si>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</si>
  <si>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</si>
  <si>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</si>
  <si>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</si>
  <si>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</si>
  <si>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</si>
  <si>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</si>
  <si>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</si>
  <si>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</si>
  <si>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</si>
  <si>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</si>
  <si>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</si>
  <si>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</si>
  <si>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</si>
  <si>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</si>
  <si>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</si>
  <si>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</si>
  <si>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</si>
  <si>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</si>
  <si>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</si>
  <si>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</si>
  <si>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</si>
  <si>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</si>
  <si>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</si>
  <si>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</si>
  <si>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</si>
  <si>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</si>
  <si>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</si>
  <si>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</si>
  <si>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</si>
  <si>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</si>
  <si>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</si>
  <si>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</si>
  <si>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</si>
  <si>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</si>
  <si>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</si>
  <si>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</si>
  <si>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</si>
  <si>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</si>
  <si>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</si>
  <si>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</si>
  <si>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</si>
  <si>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</si>
  <si>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</si>
  <si>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</si>
  <si>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</si>
  <si>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</si>
  <si>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</si>
  <si>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</si>
  <si>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</si>
  <si>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</si>
  <si>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</si>
  <si>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</si>
  <si>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</si>
  <si>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</si>
  <si>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</si>
  <si>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</si>
  <si>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</si>
  <si>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</si>
  <si>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</si>
  <si>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</si>
  <si>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</si>
  <si>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</si>
  <si>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</si>
  <si>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</si>
  <si>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</si>
  <si>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</si>
  <si>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</si>
  <si>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</si>
  <si>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</si>
  <si>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</si>
  <si>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</si>
  <si>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</si>
  <si>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</si>
  <si>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</si>
  <si>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</si>
  <si>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</si>
  <si>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</si>
  <si>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</si>
  <si>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</si>
  <si>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</si>
  <si>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</si>
  <si>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</si>
  <si>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</si>
  <si>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</si>
  <si>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</si>
  <si>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</si>
  <si>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</si>
  <si>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</si>
  <si>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</si>
  <si>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</si>
  <si>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</si>
  <si>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</si>
  <si>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</si>
  <si>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</si>
  <si>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</si>
  <si>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</si>
  <si>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</si>
  <si>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</si>
  <si>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</si>
  <si>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</si>
  <si>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</si>
  <si>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</si>
  <si>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</si>
  <si>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</si>
  <si>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</si>
  <si>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</si>
  <si>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</si>
  <si>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</si>
  <si>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</si>
  <si>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</si>
  <si>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</si>
  <si>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</si>
  <si>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</si>
  <si>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</si>
  <si>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</si>
  <si>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</si>
  <si>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</si>
  <si>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</si>
  <si>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</si>
  <si>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</si>
  <si>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</si>
  <si>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</si>
  <si>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</si>
  <si>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</si>
  <si>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</si>
  <si>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</si>
  <si>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</si>
  <si>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</si>
  <si>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</si>
  <si>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</si>
  <si>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</si>
  <si>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</si>
  <si>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</si>
  <si>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</si>
  <si>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</si>
  <si>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</si>
  <si>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</si>
  <si>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</si>
  <si>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</si>
  <si>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</si>
  <si>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</si>
  <si>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</si>
  <si>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</si>
  <si>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</si>
  <si>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</si>
  <si>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</si>
  <si>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</si>
  <si>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</si>
  <si>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</si>
  <si>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</si>
  <si>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</si>
  <si>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</si>
  <si>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</si>
  <si>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</si>
  <si>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</si>
  <si>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</si>
  <si>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</si>
  <si>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</si>
  <si>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</si>
  <si>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</si>
  <si>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</si>
  <si>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</si>
  <si>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</si>
  <si>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</si>
  <si>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</si>
  <si>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</si>
  <si>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</si>
  <si>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</si>
  <si>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</si>
  <si>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</si>
  <si>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</si>
  <si>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</si>
  <si>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</si>
  <si>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</si>
  <si>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</si>
  <si>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</si>
  <si>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</si>
  <si>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</si>
  <si>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</si>
  <si>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</si>
  <si>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</si>
  <si>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</si>
  <si>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</si>
  <si>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</si>
  <si>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</si>
  <si>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</si>
  <si>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</si>
  <si>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</si>
  <si>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</si>
  <si>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</si>
  <si>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</si>
  <si>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</si>
  <si>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</si>
  <si>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</si>
  <si>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</si>
  <si>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</si>
  <si>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</si>
  <si>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</si>
  <si>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</si>
  <si>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</si>
  <si>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</si>
  <si>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</si>
  <si>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</si>
  <si>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</si>
  <si>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</si>
  <si>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</si>
  <si>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</si>
  <si>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</si>
  <si>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</si>
  <si>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</si>
  <si>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</si>
  <si>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</si>
  <si>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</si>
  <si>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</si>
  <si>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</si>
  <si>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</si>
  <si>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</si>
  <si>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</si>
  <si>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</si>
  <si>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</si>
  <si>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</si>
  <si>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</si>
  <si>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</si>
  <si>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</si>
  <si>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</si>
  <si>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</si>
  <si>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</si>
  <si>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</si>
  <si>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</si>
  <si>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</si>
  <si>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</si>
  <si>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</si>
  <si>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</si>
  <si>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</si>
  <si>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</si>
  <si>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</si>
  <si>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</si>
  <si>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</si>
  <si>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</si>
  <si>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</si>
  <si>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</si>
  <si>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</si>
  <si>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</si>
  <si>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</si>
  <si>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</si>
  <si>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</si>
  <si>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</si>
  <si>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</si>
  <si>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</si>
  <si>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</si>
  <si>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</si>
  <si>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</si>
  <si>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</si>
  <si>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</si>
  <si>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</si>
  <si>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</si>
  <si>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</si>
  <si>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</si>
  <si>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</si>
  <si>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</si>
  <si>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</si>
  <si>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</si>
  <si>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</si>
  <si>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</si>
  <si>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</si>
  <si>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</si>
  <si>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</si>
  <si>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</si>
  <si>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</si>
  <si>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</si>
  <si>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</si>
  <si>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</si>
  <si>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</si>
  <si>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</si>
  <si>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</si>
  <si>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</si>
  <si>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</si>
  <si>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</si>
  <si>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</si>
  <si>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</si>
  <si>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</si>
  <si>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</si>
  <si>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</si>
  <si>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</si>
  <si>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</si>
  <si>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</si>
  <si>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</si>
  <si>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</si>
  <si>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</si>
  <si>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</si>
  <si>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</si>
  <si>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</si>
  <si>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</si>
  <si>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</si>
  <si>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</si>
  <si>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</si>
  <si>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</si>
  <si>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</si>
  <si>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</si>
  <si>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</si>
  <si>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</si>
  <si>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</si>
  <si>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</si>
  <si>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</si>
  <si>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</si>
  <si>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</si>
  <si>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</si>
  <si>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</si>
  <si>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</si>
  <si>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</si>
  <si>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</si>
  <si>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</si>
  <si>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</si>
  <si>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</si>
  <si>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</si>
  <si>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</si>
  <si>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</si>
  <si>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</si>
  <si>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</si>
  <si>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</si>
  <si>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</si>
  <si>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</si>
  <si>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</si>
  <si>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</si>
  <si>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</si>
  <si>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</si>
  <si>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</si>
  <si>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</si>
  <si>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</si>
  <si>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</si>
  <si>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</si>
  <si>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</si>
  <si>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</si>
  <si>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</si>
  <si>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</si>
  <si>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</si>
  <si>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</si>
  <si>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</si>
  <si>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</si>
  <si>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</si>
  <si>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</si>
  <si>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</si>
  <si>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</si>
  <si>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</si>
  <si>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</si>
  <si>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</si>
  <si>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</si>
  <si>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</si>
  <si>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</si>
  <si>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</si>
  <si>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</si>
  <si>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</si>
  <si>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</si>
  <si>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</si>
  <si>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</si>
  <si>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</si>
  <si>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</si>
  <si>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</si>
  <si>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</si>
  <si>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</si>
  <si>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</si>
  <si>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</si>
  <si>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</si>
  <si>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</si>
  <si>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</si>
  <si>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</si>
  <si>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</si>
  <si>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</si>
  <si>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</si>
  <si>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</si>
  <si>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</si>
  <si>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</si>
  <si>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</si>
  <si>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</si>
  <si>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</si>
  <si>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</si>
  <si>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</si>
  <si>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</si>
  <si>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</si>
  <si>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</si>
  <si>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</si>
  <si>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</si>
  <si>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</si>
  <si>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</si>
  <si>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</si>
  <si>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</si>
  <si>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</si>
  <si>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</si>
  <si>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</si>
  <si>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</si>
  <si>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</si>
  <si>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</si>
  <si>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</si>
  <si>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</si>
  <si>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</si>
  <si>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</si>
  <si>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</si>
  <si>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</si>
  <si>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</si>
  <si>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</si>
  <si>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</si>
  <si>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</si>
  <si>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</si>
  <si>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</si>
  <si>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</si>
  <si>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</si>
  <si>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</si>
  <si>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</si>
  <si>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</si>
  <si>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</si>
  <si>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</si>
  <si>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</si>
  <si>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</si>
  <si>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</si>
  <si>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</si>
  <si>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</si>
  <si>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</si>
  <si>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</si>
  <si>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</si>
  <si>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</si>
  <si>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</si>
  <si>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</si>
  <si>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</si>
  <si>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</si>
  <si>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</si>
  <si>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</si>
  <si>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</si>
  <si>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</si>
  <si>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</si>
  <si>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</si>
  <si>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</si>
  <si>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</si>
  <si>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</si>
  <si>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</si>
  <si>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</si>
  <si>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</si>
  <si>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</si>
  <si>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</si>
  <si>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</si>
  <si>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</si>
  <si>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</si>
  <si>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</si>
  <si>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</si>
  <si>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</si>
  <si>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</si>
  <si>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</si>
  <si>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</si>
  <si>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</si>
  <si>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</si>
  <si>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</si>
  <si>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</si>
  <si>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</si>
  <si>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</si>
  <si>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</si>
  <si>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</si>
  <si>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</si>
  <si>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</si>
  <si>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</si>
  <si>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</si>
  <si>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</si>
  <si>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</si>
  <si>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</si>
  <si>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</si>
  <si>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</si>
  <si>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</si>
  <si>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</si>
  <si>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</si>
  <si>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</si>
  <si>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</si>
  <si>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</si>
  <si>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</si>
  <si>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</si>
  <si>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</si>
  <si>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</si>
  <si>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</si>
  <si>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</si>
  <si>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</si>
  <si>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</si>
  <si>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</si>
  <si>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</si>
  <si>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</si>
  <si>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</si>
  <si>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</si>
  <si>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</si>
  <si>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</si>
  <si>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</si>
  <si>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</si>
  <si>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</si>
  <si>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</si>
  <si>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</si>
  <si>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</si>
  <si>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</si>
  <si>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</si>
  <si>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</si>
  <si>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</si>
  <si>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</si>
  <si>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</si>
  <si>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</si>
  <si>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</si>
  <si>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</si>
  <si>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</si>
  <si>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</si>
  <si>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</si>
  <si>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</si>
  <si>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</si>
  <si>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</si>
  <si>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</si>
  <si>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</si>
  <si>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</si>
  <si>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</si>
  <si>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</si>
  <si>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</si>
  <si>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</si>
  <si>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</si>
  <si>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</si>
  <si>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</si>
  <si>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</si>
  <si>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</si>
  <si>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</si>
  <si>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</si>
  <si>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</si>
  <si>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</si>
  <si>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</si>
  <si>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</si>
  <si>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</si>
  <si>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</si>
  <si>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</si>
  <si>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</si>
  <si>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</si>
  <si>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</si>
  <si>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</si>
  <si>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</si>
  <si>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</si>
  <si>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</si>
  <si>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</si>
  <si>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</si>
  <si>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</si>
  <si>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</si>
  <si>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</si>
  <si>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</si>
  <si>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</si>
  <si>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</si>
  <si>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</si>
  <si>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</si>
  <si>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</si>
  <si>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</si>
  <si>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</si>
  <si>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</si>
  <si>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</si>
  <si>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</si>
  <si>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</si>
  <si>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</si>
  <si>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</si>
  <si>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</si>
  <si>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</si>
  <si>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</si>
  <si>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</si>
  <si>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</si>
  <si>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</si>
  <si>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</si>
  <si>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</si>
  <si>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</si>
  <si>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</si>
  <si>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</si>
  <si>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</si>
  <si>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</si>
  <si>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</si>
  <si>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</si>
  <si>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</si>
  <si>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</si>
  <si>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</si>
  <si>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</si>
  <si>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</si>
  <si>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</si>
  <si>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</si>
  <si>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</si>
  <si>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</si>
  <si>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</si>
  <si>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</si>
  <si>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</si>
  <si>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</si>
  <si>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</si>
  <si>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</si>
  <si>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</si>
  <si>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</si>
  <si>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</si>
  <si>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</si>
  <si>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</si>
  <si>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</si>
  <si>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</si>
  <si>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</si>
  <si>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</si>
  <si>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</si>
  <si>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</si>
  <si>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</si>
  <si>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</si>
  <si>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</si>
  <si>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</si>
  <si>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</si>
  <si>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</si>
  <si>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</si>
  <si>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</si>
  <si>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</si>
  <si>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</si>
  <si>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</si>
  <si>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</si>
  <si>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</si>
  <si>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</si>
  <si>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</si>
  <si>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</si>
  <si>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</si>
  <si>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</si>
  <si>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</si>
  <si>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</si>
  <si>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</si>
  <si>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</si>
  <si>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</si>
  <si>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</si>
  <si>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</si>
  <si>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</si>
  <si>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</si>
  <si>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</si>
  <si>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</si>
  <si>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</si>
  <si>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</si>
  <si>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</si>
  <si>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</si>
  <si>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</si>
  <si>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</si>
  <si>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</si>
  <si>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</si>
  <si>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</si>
  <si>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</si>
  <si>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</si>
  <si>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</si>
  <si>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</si>
  <si>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</si>
  <si>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</si>
  <si>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</si>
  <si>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</si>
  <si>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</si>
  <si>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</si>
  <si>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</si>
  <si>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</si>
  <si>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</si>
  <si>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</si>
  <si>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</si>
  <si>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</si>
  <si>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</si>
  <si>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</si>
  <si>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</si>
  <si>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</si>
  <si>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</si>
  <si>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</si>
  <si>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</si>
  <si>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</si>
  <si>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</si>
  <si>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</si>
  <si>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</si>
  <si>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</si>
  <si>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</si>
  <si>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</si>
  <si>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</si>
  <si>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</si>
  <si>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</si>
  <si>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</si>
  <si>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</si>
  <si>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</si>
  <si>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</si>
  <si>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</si>
  <si>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</si>
  <si>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</si>
  <si>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</si>
  <si>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</si>
  <si>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</si>
  <si>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</si>
  <si>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</si>
  <si>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</si>
  <si>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</si>
  <si>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</si>
  <si>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</si>
  <si>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</si>
  <si>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</si>
  <si>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</si>
  <si>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</si>
  <si>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</si>
  <si>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</si>
  <si>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</si>
  <si>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</si>
  <si>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</si>
  <si>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</si>
  <si>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</si>
  <si>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</si>
  <si>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</si>
  <si>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</si>
  <si>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</si>
  <si>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</si>
  <si>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</si>
  <si>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</si>
  <si>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</si>
  <si>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</si>
  <si>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</si>
  <si>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</si>
  <si>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</si>
  <si>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</si>
  <si>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</si>
  <si>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</si>
  <si>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</si>
  <si>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</si>
  <si>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</si>
  <si>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</si>
  <si>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</si>
  <si>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</si>
  <si>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</si>
  <si>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</si>
  <si>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</si>
  <si>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</si>
  <si>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</si>
  <si>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</si>
  <si>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</si>
  <si>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</si>
  <si>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</si>
  <si>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</si>
  <si>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</si>
  <si>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</si>
  <si>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</si>
  <si>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</si>
  <si>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</si>
  <si>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</si>
  <si>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</si>
  <si>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</si>
  <si>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</si>
  <si>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</si>
  <si>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</si>
  <si>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</si>
  <si>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</si>
  <si>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</si>
  <si>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</si>
  <si>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</si>
  <si>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</si>
  <si>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</si>
  <si>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</si>
  <si>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</si>
  <si>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</si>
  <si>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</si>
  <si>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</si>
  <si>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</si>
  <si>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</si>
  <si>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</si>
  <si>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</si>
  <si>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</si>
  <si>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</si>
  <si>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</si>
  <si>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</si>
  <si>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</si>
  <si>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</si>
  <si>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</si>
  <si>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</si>
  <si>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</si>
  <si>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</si>
  <si>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</si>
  <si>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</si>
  <si>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</si>
  <si>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</si>
  <si>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</si>
  <si>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</si>
  <si>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</si>
  <si>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</si>
  <si>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</si>
  <si>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</si>
  <si>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</si>
  <si>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</si>
  <si>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</si>
  <si>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</si>
  <si>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</si>
  <si>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</si>
  <si>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</si>
  <si>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</si>
  <si>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</si>
  <si>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</si>
  <si>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</si>
  <si>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</si>
  <si>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</si>
  <si>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</si>
  <si>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</si>
  <si>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</si>
  <si>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</si>
  <si>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</si>
  <si>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</si>
  <si>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</si>
  <si>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</si>
  <si>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</si>
  <si>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</si>
  <si>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</si>
  <si>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</si>
  <si>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</si>
  <si>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</si>
  <si>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</si>
  <si>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</si>
  <si>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</si>
  <si>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</si>
  <si>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</si>
  <si>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</si>
  <si>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</si>
  <si>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</si>
  <si>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</si>
  <si>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</si>
  <si>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</si>
  <si>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</si>
  <si>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</si>
  <si>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</si>
  <si>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</si>
  <si>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</si>
  <si>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</si>
  <si>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</si>
  <si>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</si>
  <si>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</si>
  <si>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</si>
  <si>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</si>
  <si>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</si>
  <si>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</si>
  <si>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</si>
  <si>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</si>
  <si>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</si>
  <si>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</si>
  <si>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</si>
  <si>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</si>
  <si>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</si>
  <si>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</si>
  <si>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</si>
  <si>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</si>
  <si>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</si>
  <si>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</si>
  <si>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</si>
  <si>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</si>
  <si>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</si>
  <si>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</si>
  <si>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</si>
  <si>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</si>
  <si>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</si>
  <si>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</si>
  <si>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</si>
  <si>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</si>
  <si>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</si>
  <si>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</si>
  <si>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</si>
  <si>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</si>
  <si>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</si>
  <si>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</si>
  <si>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</si>
  <si>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</si>
  <si>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</si>
  <si>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</si>
  <si>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</si>
  <si>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</si>
  <si>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</si>
  <si>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</si>
  <si>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</si>
  <si>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</si>
  <si>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</si>
  <si>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</si>
  <si>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</si>
  <si>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</si>
  <si>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</si>
  <si>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</si>
  <si>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</si>
  <si>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</si>
  <si>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</si>
  <si>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</si>
  <si>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</si>
  <si>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</si>
  <si>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</si>
  <si>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</si>
  <si>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</si>
  <si>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</si>
  <si>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</si>
  <si>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</si>
  <si>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</si>
  <si>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</si>
  <si>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</si>
  <si>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</si>
  <si>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</si>
  <si>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</si>
  <si>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</si>
  <si>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</si>
  <si>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</si>
  <si>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</si>
  <si>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</si>
  <si>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</si>
  <si>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</si>
  <si>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</si>
  <si>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</si>
  <si>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</si>
  <si>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</si>
  <si>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</si>
  <si>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</si>
  <si>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</si>
  <si>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</si>
  <si>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</si>
  <si>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</si>
  <si>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</si>
  <si>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</si>
  <si>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</si>
  <si>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</si>
  <si>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</si>
  <si>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</si>
  <si>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</si>
  <si>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</si>
  <si>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</si>
  <si>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</si>
  <si>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</si>
  <si>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</si>
  <si>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</si>
  <si>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</si>
  <si>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</si>
  <si>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</si>
  <si>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</si>
  <si>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</si>
  <si>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</si>
  <si>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</si>
  <si>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</si>
  <si>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</si>
  <si>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</si>
  <si>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</si>
  <si>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</si>
  <si>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</si>
  <si>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</si>
  <si>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</si>
  <si>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</si>
  <si>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</si>
  <si>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</si>
  <si>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</si>
  <si>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</si>
  <si>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</si>
  <si>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</si>
  <si>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</si>
  <si>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</si>
  <si>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</si>
  <si>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</si>
  <si>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</si>
  <si>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</si>
  <si>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</si>
  <si>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</si>
  <si>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</si>
  <si>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</si>
  <si>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</si>
  <si>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</si>
  <si>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</si>
  <si>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</si>
  <si>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</si>
  <si>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</si>
  <si>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</si>
  <si>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</si>
  <si>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</si>
  <si>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</si>
  <si>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</si>
  <si>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</si>
  <si>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</si>
  <si>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</si>
  <si>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</si>
  <si>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</si>
  <si>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</si>
  <si>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</si>
  <si>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</si>
  <si>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</si>
  <si>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</si>
  <si>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</si>
  <si>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</si>
  <si>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</si>
  <si>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</si>
  <si>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</si>
  <si>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</si>
  <si>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</si>
  <si>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</si>
  <si>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</si>
  <si>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</si>
  <si>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</si>
  <si>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</si>
  <si>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</si>
  <si>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</si>
  <si>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</si>
  <si>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</si>
  <si>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</si>
  <si>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</si>
  <si>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</si>
  <si>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</si>
  <si>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</si>
  <si>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</si>
  <si>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</si>
  <si>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</si>
  <si>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</si>
  <si>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</si>
  <si>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</si>
  <si>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</si>
  <si>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</si>
  <si>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</si>
  <si>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</si>
  <si>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</si>
  <si>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</si>
  <si>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</si>
  <si>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</si>
  <si>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</si>
  <si>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</si>
  <si>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</si>
  <si>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</si>
  <si>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</si>
  <si>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</si>
  <si>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</si>
  <si>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</si>
  <si>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</si>
  <si>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</si>
  <si>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</si>
  <si>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</si>
  <si>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</si>
  <si>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</si>
  <si>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</si>
  <si>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</si>
  <si>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</si>
  <si>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</si>
  <si>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</si>
  <si>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</si>
  <si>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</si>
  <si>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</si>
  <si>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</si>
  <si>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</si>
  <si>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</si>
  <si>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</si>
  <si>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</si>
  <si>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</si>
  <si>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</si>
  <si>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</si>
  <si>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</si>
  <si>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</si>
  <si>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</si>
  <si>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</si>
  <si>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</si>
  <si>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</si>
  <si>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</si>
  <si>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</si>
  <si>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</si>
  <si>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</si>
  <si>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</si>
  <si>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</si>
  <si>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</si>
  <si>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</si>
  <si>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</si>
  <si>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</si>
  <si>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</si>
  <si>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</si>
  <si>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</si>
  <si>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</si>
  <si>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</si>
  <si>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</si>
  <si>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</si>
  <si>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</si>
  <si>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</si>
  <si>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</si>
  <si>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</si>
  <si>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</si>
  <si>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</si>
  <si>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</si>
  <si>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</si>
  <si>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</si>
  <si>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</si>
  <si>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</si>
  <si>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</si>
  <si>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</si>
  <si>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</si>
  <si>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</si>
  <si>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</si>
  <si>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</si>
  <si>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</si>
  <si>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</si>
  <si>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</si>
  <si>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</si>
  <si>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</si>
  <si>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</si>
  <si>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</si>
  <si>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</si>
  <si>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</si>
  <si>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</si>
  <si>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</si>
  <si>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</si>
  <si>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</si>
  <si>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</si>
  <si>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</si>
  <si>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</si>
  <si>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</si>
  <si>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</si>
  <si>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</si>
  <si>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</si>
  <si>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</si>
  <si>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</si>
  <si>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</si>
  <si>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</si>
  <si>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</si>
  <si>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</si>
  <si>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</si>
  <si>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</si>
  <si>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</si>
  <si>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</si>
  <si>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</si>
  <si>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</si>
  <si>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</si>
  <si>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</si>
  <si>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</si>
  <si>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</si>
  <si>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</si>
  <si>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</si>
  <si>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</si>
  <si>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</si>
  <si>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</si>
  <si>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</si>
  <si>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</si>
  <si>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</si>
  <si>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</si>
  <si>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</si>
  <si>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</si>
  <si>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</si>
  <si>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</si>
  <si>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</si>
  <si>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</si>
  <si>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</si>
  <si>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</si>
  <si>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</si>
  <si>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</si>
  <si>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</si>
  <si>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</si>
  <si>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</si>
  <si>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</si>
  <si>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</si>
  <si>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</si>
  <si>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</si>
  <si>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</si>
  <si>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</si>
  <si>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</si>
  <si>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</si>
  <si>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</si>
  <si>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</si>
  <si>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</si>
  <si>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</si>
  <si>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</si>
  <si>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</si>
  <si>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</si>
  <si>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</si>
  <si>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</si>
  <si>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</si>
  <si>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</si>
  <si>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</si>
  <si>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</si>
  <si>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</si>
  <si>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</si>
  <si>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</si>
  <si>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</si>
  <si>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</si>
  <si>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</si>
  <si>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</si>
  <si>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</si>
  <si>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</si>
  <si>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</si>
  <si>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</si>
  <si>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</si>
  <si>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</si>
  <si>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</si>
  <si>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</si>
  <si>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</si>
  <si>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</si>
  <si>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</si>
  <si>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</si>
  <si>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</si>
  <si>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</si>
  <si>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</si>
  <si>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</si>
  <si>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</si>
  <si>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</si>
  <si>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</si>
  <si>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</si>
  <si>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</si>
  <si>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</si>
  <si>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</si>
  <si>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</si>
  <si>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</si>
  <si>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</si>
  <si>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</si>
  <si>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</si>
  <si>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</si>
  <si>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</si>
  <si>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</si>
  <si>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</si>
  <si>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</si>
  <si>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</si>
  <si>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</si>
  <si>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</si>
  <si>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</si>
  <si>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</si>
  <si>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</si>
  <si>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</si>
  <si>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</si>
  <si>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</si>
  <si>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</si>
  <si>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</si>
  <si>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</si>
  <si>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</si>
  <si>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</si>
  <si>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</si>
  <si>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</si>
  <si>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</si>
  <si>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</si>
  <si>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</si>
  <si>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</si>
  <si>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</si>
  <si>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</si>
  <si>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</si>
  <si>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</si>
  <si>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</si>
  <si>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</si>
  <si>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</si>
  <si>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</si>
  <si>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</si>
  <si>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</si>
  <si>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</si>
  <si>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</si>
  <si>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</si>
  <si>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</si>
  <si>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</si>
  <si>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</si>
  <si>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</si>
  <si>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</si>
  <si>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</si>
  <si>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</si>
  <si>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</si>
  <si>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</si>
  <si>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</si>
  <si>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</si>
  <si>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</si>
  <si>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</si>
  <si>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</si>
  <si>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</si>
  <si>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</si>
  <si>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</si>
  <si>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</si>
  <si>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</si>
  <si>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</si>
  <si>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</si>
  <si>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</si>
  <si>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</si>
  <si>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</si>
  <si>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</si>
  <si>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</si>
  <si>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</si>
  <si>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</si>
  <si>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</si>
  <si>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</si>
  <si>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</si>
  <si>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</si>
  <si>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</si>
  <si>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</si>
  <si>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</si>
  <si>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</si>
  <si>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</si>
  <si>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</si>
  <si>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</si>
  <si>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</si>
  <si>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</si>
  <si>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</si>
  <si>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</si>
  <si>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</si>
  <si>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</si>
  <si>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</si>
  <si>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</si>
  <si>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</si>
  <si>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</si>
  <si>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</si>
  <si>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</si>
  <si>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</si>
  <si>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</si>
  <si>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</si>
  <si>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</si>
  <si>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</si>
  <si>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</si>
  <si>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</si>
  <si>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</si>
  <si>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</si>
  <si>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</si>
  <si>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</si>
  <si>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</si>
  <si>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</si>
  <si>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</si>
  <si>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</si>
  <si>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</si>
  <si>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</si>
  <si>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</si>
  <si>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</si>
  <si>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</si>
  <si>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</si>
  <si>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</si>
  <si>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</si>
  <si>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</si>
  <si>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</si>
  <si>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</si>
  <si>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</si>
  <si>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</si>
  <si>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</si>
  <si>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</si>
  <si>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</si>
  <si>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</si>
  <si>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</si>
  <si>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</si>
  <si>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</si>
  <si>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</si>
  <si>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</si>
  <si>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</si>
  <si>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</si>
  <si>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</si>
  <si>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</si>
  <si>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</si>
  <si>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</si>
  <si>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</si>
  <si>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</si>
  <si>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</si>
  <si>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</si>
  <si>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</si>
  <si>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</si>
  <si>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</si>
  <si>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</si>
  <si>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</si>
  <si>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</si>
  <si>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</si>
  <si>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</si>
  <si>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</si>
  <si>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</si>
  <si>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</si>
  <si>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</si>
  <si>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</si>
  <si>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</si>
  <si>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</si>
  <si>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</si>
  <si>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</si>
  <si>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</si>
  <si>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</si>
  <si>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</si>
  <si>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</si>
  <si>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</si>
  <si>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</si>
  <si>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</si>
  <si>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</si>
  <si>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</si>
  <si>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</si>
  <si>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</si>
  <si>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</si>
  <si>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</si>
  <si>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</si>
  <si>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</si>
  <si>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</si>
  <si>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</si>
  <si>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</si>
  <si>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</si>
  <si>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</si>
  <si>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</si>
  <si>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</si>
  <si>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</si>
  <si>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</si>
  <si>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</si>
  <si>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</si>
  <si>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</si>
  <si>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</si>
  <si>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</si>
  <si>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</si>
  <si>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</si>
  <si>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</si>
  <si>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</si>
  <si>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</si>
  <si>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</si>
  <si>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</si>
  <si>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</si>
  <si>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</si>
  <si>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</si>
  <si>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</si>
  <si>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</si>
  <si>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</si>
  <si>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</si>
  <si>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</si>
  <si>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</si>
  <si>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</si>
  <si>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</si>
  <si>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</si>
  <si>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</si>
  <si>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</si>
  <si>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</si>
  <si>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</si>
  <si>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</si>
  <si>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</si>
  <si>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</si>
  <si>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</si>
  <si>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</si>
  <si>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</si>
  <si>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</si>
  <si>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</si>
  <si>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</si>
  <si>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</si>
  <si>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</si>
  <si>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</si>
  <si>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</si>
  <si>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</si>
  <si>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</si>
  <si>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</si>
  <si>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</si>
  <si>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</si>
  <si>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</si>
  <si>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</si>
  <si>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</si>
  <si>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</si>
  <si>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</si>
  <si>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</si>
  <si>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</si>
  <si>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</si>
  <si>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</si>
  <si>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</si>
  <si>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</si>
  <si>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</si>
  <si>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</si>
  <si>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</si>
  <si>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</si>
  <si>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</si>
  <si>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</si>
  <si>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</si>
  <si>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</si>
  <si>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</si>
  <si>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</si>
  <si>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</si>
  <si>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</si>
  <si>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</si>
  <si>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</si>
  <si>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</si>
  <si>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</si>
  <si>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</si>
  <si>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</si>
  <si>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</si>
  <si>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</si>
  <si>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</si>
  <si>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</si>
  <si>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</si>
  <si>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</si>
  <si>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</si>
  <si>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</si>
  <si>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</si>
  <si>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</si>
  <si>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</si>
  <si>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</si>
  <si>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</si>
  <si>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</si>
  <si>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</si>
  <si>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</si>
  <si>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</si>
  <si>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</si>
  <si>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</si>
  <si>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</si>
  <si>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</si>
  <si>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</si>
  <si>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</si>
  <si>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</si>
  <si>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</si>
  <si>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</si>
  <si>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</si>
  <si>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</si>
  <si>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</si>
  <si>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</si>
  <si>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</si>
  <si>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</si>
  <si>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</si>
  <si>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</si>
  <si>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</si>
  <si>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</si>
  <si>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</si>
  <si>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</si>
  <si>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</si>
  <si>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</si>
  <si>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</si>
  <si>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</si>
  <si>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</si>
  <si>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</si>
  <si>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</si>
  <si>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</si>
  <si>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</si>
  <si>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</si>
  <si>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</si>
  <si>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</si>
  <si>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</si>
  <si>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</si>
  <si>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</si>
  <si>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</si>
  <si>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</si>
  <si>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</si>
  <si>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</si>
  <si>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</si>
  <si>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</si>
  <si>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</si>
  <si>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</si>
  <si>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</si>
  <si>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</si>
  <si>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</si>
  <si>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</si>
  <si>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</si>
  <si>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</si>
  <si>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</si>
  <si>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</si>
  <si>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</si>
  <si>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</si>
  <si>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</si>
  <si>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</si>
  <si>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</si>
  <si>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</si>
  <si>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</si>
  <si>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</si>
  <si>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</si>
  <si>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</si>
  <si>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</si>
  <si>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</si>
  <si>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</si>
  <si>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</si>
  <si>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</si>
  <si>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</si>
  <si>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</si>
  <si>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</si>
  <si>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</si>
  <si>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</si>
  <si>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</si>
  <si>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</si>
  <si>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</si>
  <si>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</si>
  <si>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</si>
  <si>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</si>
  <si>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</si>
  <si>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</si>
  <si>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</si>
  <si>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</si>
  <si>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</si>
  <si>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</si>
  <si>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</si>
  <si>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</si>
  <si>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</si>
  <si>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</si>
  <si>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</si>
  <si>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</si>
  <si>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</si>
  <si>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</si>
  <si>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</si>
  <si>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</si>
  <si>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</si>
  <si>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</si>
  <si>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</si>
  <si>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</si>
  <si>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</si>
  <si>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</si>
  <si>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</si>
  <si>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</si>
  <si>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</si>
  <si>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</si>
  <si>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</si>
  <si>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</si>
  <si>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</si>
  <si>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</si>
  <si>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</si>
  <si>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</si>
  <si>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</si>
  <si>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</si>
  <si>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</si>
  <si>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</si>
  <si>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</si>
  <si>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</si>
  <si>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</si>
  <si>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</si>
  <si>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</si>
  <si>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</si>
  <si>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</si>
  <si>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</si>
  <si>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</si>
  <si>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</si>
  <si>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</si>
  <si>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</si>
  <si>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</si>
  <si>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</si>
  <si>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</si>
  <si>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</si>
  <si>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</si>
  <si>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</si>
  <si>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</si>
  <si>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</si>
  <si>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</si>
  <si>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</si>
  <si>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</si>
  <si>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</si>
  <si>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</si>
  <si>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</si>
  <si>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</si>
  <si>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</si>
  <si>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</si>
  <si>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</si>
  <si>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</si>
  <si>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</si>
  <si>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</si>
  <si>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</si>
  <si>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</si>
  <si>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</si>
  <si>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</si>
  <si>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</si>
  <si>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</si>
  <si>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</si>
  <si>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</si>
  <si>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</si>
  <si>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</si>
  <si>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</si>
  <si>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</si>
  <si>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</si>
  <si>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</si>
  <si>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</si>
  <si>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</si>
  <si>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</si>
  <si>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</si>
  <si>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</si>
  <si>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</si>
  <si>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</si>
  <si>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</si>
  <si>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</si>
  <si>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</si>
  <si>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</si>
  <si>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</si>
  <si>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</si>
  <si>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</si>
  <si>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</si>
  <si>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</si>
  <si>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</si>
  <si>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</si>
  <si>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</si>
  <si>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</si>
  <si>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</si>
  <si>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</si>
  <si>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</si>
  <si>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</si>
  <si>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</si>
  <si>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</si>
  <si>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</si>
  <si>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</si>
  <si>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</si>
  <si>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</si>
  <si>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</si>
  <si>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</si>
  <si>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</si>
  <si>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</si>
  <si>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</si>
  <si>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</si>
  <si>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</si>
  <si>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</si>
  <si>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</si>
  <si>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</si>
  <si>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</si>
  <si>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</si>
  <si>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</si>
  <si>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</si>
  <si>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</si>
  <si>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</si>
  <si>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</si>
  <si>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</si>
  <si>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</si>
  <si>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</si>
  <si>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</si>
  <si>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</si>
  <si>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</si>
  <si>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</si>
  <si>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</si>
  <si>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</si>
  <si>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</si>
  <si>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</si>
  <si>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</si>
  <si>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</si>
  <si>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</si>
  <si>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</si>
  <si>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</si>
  <si>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</si>
  <si>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</si>
  <si>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</si>
  <si>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</si>
  <si>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</si>
  <si>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</si>
  <si>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</si>
  <si>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</si>
  <si>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</si>
  <si>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</si>
  <si>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</si>
  <si>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</si>
  <si>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</si>
  <si>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</si>
  <si>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</si>
  <si>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</si>
  <si>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</si>
  <si>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</si>
  <si>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</si>
  <si>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</si>
  <si>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</si>
  <si>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</si>
  <si>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</si>
  <si>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</si>
  <si>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</si>
  <si>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</si>
  <si>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</si>
  <si>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</si>
  <si>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</si>
  <si>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</si>
  <si>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</si>
  <si>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</si>
  <si>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</si>
  <si>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</si>
  <si>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</si>
  <si>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</si>
  <si>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</si>
  <si>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</si>
  <si>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</si>
  <si>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</si>
  <si>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</si>
  <si>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</si>
  <si>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</si>
  <si>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</si>
  <si>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</si>
  <si>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</si>
  <si>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</si>
  <si>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</si>
  <si>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</si>
  <si>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</si>
  <si>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</si>
  <si>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</si>
  <si>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</si>
  <si>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</si>
  <si>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</si>
  <si>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</si>
  <si>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</si>
  <si>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</si>
  <si>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</si>
  <si>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</si>
  <si>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</si>
  <si>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</si>
  <si>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</si>
  <si>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</si>
  <si>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</si>
  <si>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</si>
  <si>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</si>
  <si>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</si>
  <si>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</si>
  <si>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</si>
  <si>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</si>
  <si>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</si>
  <si>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</si>
  <si>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</si>
  <si>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</si>
  <si>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</si>
  <si>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</si>
  <si>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</si>
  <si>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</si>
  <si>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</si>
  <si>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</si>
  <si>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</si>
  <si>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</si>
  <si>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</si>
  <si>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</si>
  <si>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</si>
  <si>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</si>
  <si>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</si>
  <si>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</si>
  <si>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</si>
  <si>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</si>
  <si>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</si>
  <si>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</si>
  <si>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</si>
  <si>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</si>
  <si>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</si>
  <si>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</si>
  <si>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</si>
  <si>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</si>
  <si>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</si>
  <si>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</si>
  <si>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</si>
  <si>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</si>
  <si>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</si>
  <si>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</si>
  <si>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</si>
  <si>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</si>
  <si>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</si>
  <si>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</si>
  <si>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</si>
  <si>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</si>
  <si>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</si>
  <si>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</si>
  <si>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</si>
  <si>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</si>
  <si>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</si>
  <si>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</si>
  <si>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</si>
  <si>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</si>
  <si>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</si>
  <si>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</si>
  <si>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</si>
  <si>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</si>
  <si>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</si>
  <si>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</si>
  <si>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</si>
  <si>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</si>
  <si>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</si>
  <si>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</si>
  <si>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</si>
  <si>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</si>
  <si>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</si>
  <si>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</si>
  <si>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</si>
  <si>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</si>
  <si>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</si>
  <si>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</si>
  <si>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</si>
  <si>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</si>
  <si>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</si>
  <si>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</si>
  <si>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</si>
  <si>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</si>
  <si>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</si>
  <si>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</si>
  <si>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</si>
  <si>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</si>
  <si>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</si>
  <si>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</si>
  <si>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</si>
  <si>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</si>
  <si>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</si>
  <si>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</si>
  <si>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</si>
  <si>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</si>
  <si>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</si>
  <si>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</si>
  <si>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</si>
  <si>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</si>
  <si>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</si>
  <si>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</si>
  <si>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</si>
  <si>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</si>
  <si>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</si>
  <si>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</si>
  <si>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</si>
  <si>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</si>
  <si>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</si>
  <si>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</si>
  <si>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</si>
  <si>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</si>
  <si>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</si>
  <si>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</si>
  <si>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</si>
  <si>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</si>
  <si>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</si>
  <si>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</si>
  <si>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</si>
  <si>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</si>
  <si>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</si>
  <si>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</si>
  <si>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</si>
  <si>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</si>
  <si>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</si>
  <si>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</si>
  <si>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</si>
  <si>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</si>
  <si>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</si>
  <si>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</si>
  <si>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</si>
  <si>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</si>
  <si>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</si>
  <si>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</si>
  <si>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</si>
  <si>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</si>
  <si>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</si>
  <si>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</si>
  <si>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</si>
  <si>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</si>
  <si>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</si>
  <si>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</si>
  <si>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</si>
  <si>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</si>
  <si>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</si>
  <si>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</si>
  <si>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</si>
  <si>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</si>
  <si>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</si>
  <si>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</si>
  <si>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</si>
  <si>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</si>
  <si>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</si>
  <si>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</si>
  <si>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</si>
  <si>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</si>
  <si>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</si>
  <si>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</si>
  <si>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</si>
  <si>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</si>
  <si>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</si>
  <si>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</si>
  <si>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</si>
  <si>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</si>
  <si>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</si>
  <si>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</si>
  <si>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</si>
  <si>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</si>
  <si>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</si>
  <si>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</si>
  <si>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</si>
  <si>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</si>
  <si>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</si>
  <si>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</si>
  <si>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</si>
  <si>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</si>
  <si>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</si>
  <si>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</si>
  <si>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</si>
  <si>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</si>
  <si>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</si>
  <si>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</si>
  <si>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</si>
  <si>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</si>
  <si>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</si>
  <si>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</si>
  <si>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</si>
  <si>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</si>
  <si>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</si>
  <si>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</si>
  <si>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</si>
  <si>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</si>
  <si>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</si>
  <si>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</si>
  <si>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</si>
  <si>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</si>
  <si>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</si>
  <si>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</si>
  <si>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</si>
  <si>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</si>
  <si>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</si>
  <si>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</si>
  <si>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</si>
  <si>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</si>
  <si>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</si>
  <si>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</si>
  <si>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</si>
  <si>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</si>
  <si>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</si>
  <si>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</si>
  <si>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</si>
  <si>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</si>
  <si>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</si>
  <si>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</si>
  <si>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</si>
  <si>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</si>
  <si>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</si>
  <si>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</si>
  <si>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</si>
  <si>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</si>
  <si>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</si>
  <si>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</si>
  <si>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</si>
  <si>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</si>
  <si>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</si>
  <si>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</si>
  <si>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</si>
  <si>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</si>
  <si>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</si>
  <si>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</si>
  <si>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</si>
  <si>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</si>
  <si>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</si>
  <si>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</si>
  <si>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</si>
  <si>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</si>
  <si>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</si>
  <si>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</si>
  <si>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</si>
  <si>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</si>
  <si>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</si>
  <si>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</si>
  <si>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</si>
  <si>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</si>
  <si>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</si>
  <si>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</si>
  <si>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</si>
  <si>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</si>
  <si>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</si>
  <si>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</si>
  <si>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</si>
  <si>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</si>
  <si>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</si>
  <si>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</si>
  <si>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</si>
  <si>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</si>
  <si>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</si>
  <si>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</si>
  <si>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</si>
  <si>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</si>
  <si>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</si>
  <si>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</si>
  <si>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</si>
  <si>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</si>
  <si>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</si>
  <si>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</si>
  <si>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</si>
  <si>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</si>
  <si>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</si>
  <si>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</si>
  <si>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</si>
  <si>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</si>
  <si>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</si>
  <si>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</si>
  <si>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</si>
  <si>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</si>
  <si>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</si>
  <si>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</si>
  <si>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</si>
  <si>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</si>
  <si>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</si>
  <si>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</si>
  <si>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</si>
  <si>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</si>
  <si>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</si>
  <si>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</si>
  <si>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</si>
  <si>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</si>
  <si>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</si>
  <si>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</si>
  <si>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</si>
  <si>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</si>
  <si>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</si>
  <si>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</si>
  <si>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</si>
  <si>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</si>
  <si>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</si>
  <si>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</si>
  <si>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</si>
  <si>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</si>
  <si>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</si>
  <si>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</si>
  <si>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</si>
  <si>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</si>
  <si>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</si>
  <si>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</si>
  <si>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</si>
  <si>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</si>
  <si>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</si>
  <si>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</si>
  <si>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</si>
  <si>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</si>
  <si>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</si>
  <si>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</si>
  <si>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</si>
  <si>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</si>
  <si>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</si>
  <si>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</si>
  <si>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</si>
  <si>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</si>
  <si>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</si>
  <si>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</si>
  <si>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</si>
  <si>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</si>
  <si>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</si>
  <si>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</si>
  <si>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</si>
  <si>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</si>
  <si>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</si>
  <si>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</si>
  <si>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</si>
  <si>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</si>
  <si>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</si>
  <si>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</si>
  <si>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</si>
  <si>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</si>
  <si>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</si>
  <si>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</si>
  <si>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</si>
  <si>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</si>
  <si>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</si>
  <si>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</si>
  <si>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</si>
  <si>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</si>
  <si>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</si>
  <si>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</si>
  <si>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</si>
  <si>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</si>
  <si>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</si>
  <si>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</si>
  <si>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</si>
  <si>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</si>
  <si>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</si>
  <si>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</si>
  <si>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</si>
  <si>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</si>
  <si>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</si>
  <si>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</si>
  <si>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</si>
  <si>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</si>
  <si>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</si>
  <si>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</si>
  <si>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</si>
  <si>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</si>
  <si>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</si>
  <si>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</si>
  <si>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</si>
  <si>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</si>
  <si>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</si>
  <si>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</si>
  <si>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</si>
  <si>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</si>
  <si>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</si>
  <si>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</si>
  <si>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</si>
  <si>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</si>
  <si>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</si>
  <si>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</si>
  <si>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</si>
  <si>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</si>
  <si>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</si>
  <si>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</si>
  <si>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</si>
  <si>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</si>
  <si>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</si>
  <si>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</si>
  <si>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</si>
  <si>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</si>
  <si>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</si>
  <si>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</si>
  <si>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</si>
  <si>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</si>
  <si>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</si>
  <si>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</si>
  <si>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</si>
  <si>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</si>
  <si>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</si>
  <si>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</si>
  <si>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</si>
  <si>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</si>
  <si>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</si>
  <si>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</si>
  <si>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</si>
  <si>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</si>
  <si>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</si>
  <si>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</si>
  <si>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</si>
  <si>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</si>
  <si>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</si>
  <si>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</si>
  <si>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</si>
  <si>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</si>
  <si>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</si>
  <si>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</si>
  <si>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</si>
  <si>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</si>
  <si>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</si>
  <si>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</si>
  <si>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</si>
  <si>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</si>
  <si>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</si>
  <si>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</si>
  <si>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</si>
  <si>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</si>
  <si>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</si>
  <si>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</si>
  <si>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</si>
  <si>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</si>
  <si>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</si>
  <si>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</si>
  <si>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</si>
  <si>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</si>
  <si>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</si>
  <si>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</si>
  <si>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</si>
  <si>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</si>
  <si>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</si>
  <si>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</si>
  <si>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</si>
  <si>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</si>
  <si>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</si>
  <si>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</si>
  <si>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</si>
  <si>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</si>
  <si>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</si>
  <si>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</si>
  <si>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</si>
  <si>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</si>
  <si>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</si>
  <si>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</si>
  <si>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</si>
  <si>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</si>
  <si>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</si>
  <si>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</si>
  <si>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</si>
  <si>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</si>
  <si>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</si>
  <si>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</si>
  <si>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</si>
  <si>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</si>
  <si>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</si>
  <si>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</si>
  <si>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</si>
  <si>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</si>
  <si>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</si>
  <si>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</si>
  <si>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</si>
  <si>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</si>
  <si>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</si>
  <si>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</si>
  <si>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</si>
  <si>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</si>
  <si>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</si>
  <si>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</si>
  <si>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</si>
  <si>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</si>
  <si>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</si>
  <si>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</si>
  <si>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</si>
  <si>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</si>
  <si>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</si>
  <si>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</si>
  <si>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</si>
  <si>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</si>
  <si>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</si>
  <si>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</si>
  <si>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</si>
  <si>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</si>
  <si>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</si>
  <si>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</si>
  <si>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</si>
  <si>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</si>
  <si>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</si>
  <si>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</si>
  <si>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</si>
  <si>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</si>
  <si>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</si>
  <si>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</si>
  <si>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</si>
  <si>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</si>
  <si>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</si>
  <si>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</si>
  <si>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</si>
  <si>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</si>
  <si>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</si>
  <si>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</si>
  <si>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</si>
  <si>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</si>
  <si>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</si>
  <si>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</si>
  <si>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</si>
  <si>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</si>
  <si>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</si>
  <si>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</si>
  <si>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</si>
  <si>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</si>
  <si>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</si>
  <si>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</si>
  <si>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</si>
  <si>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</si>
  <si>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</si>
  <si>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</si>
  <si>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</si>
  <si>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</si>
  <si>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</si>
  <si>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</si>
  <si>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</si>
  <si>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</si>
  <si>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</si>
  <si>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</si>
  <si>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</si>
  <si>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</si>
  <si>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</si>
  <si>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</si>
  <si>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</si>
  <si>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</si>
  <si>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</si>
  <si>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</si>
  <si>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</si>
  <si>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</si>
  <si>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</si>
  <si>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</si>
  <si>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</si>
  <si>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</si>
  <si>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</si>
  <si>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</si>
  <si>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</si>
  <si>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</si>
  <si>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</si>
  <si>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</si>
  <si>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</si>
  <si>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</si>
  <si>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</si>
  <si>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</si>
  <si>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</si>
  <si>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</si>
  <si>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</si>
  <si>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</si>
  <si>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</si>
  <si>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</si>
  <si>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</si>
  <si>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</si>
  <si>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</si>
  <si>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</si>
  <si>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</si>
  <si>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</si>
  <si>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</si>
  <si>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</si>
  <si>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</si>
  <si>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</si>
  <si>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</si>
  <si>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</si>
  <si>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</si>
  <si>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</si>
  <si>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</si>
  <si>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</si>
  <si>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</si>
  <si>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</si>
  <si>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</si>
  <si>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</si>
  <si>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</si>
  <si>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</si>
  <si>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</si>
  <si>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</si>
  <si>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</si>
  <si>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</si>
  <si>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</si>
  <si>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</si>
  <si>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</si>
  <si>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</si>
  <si>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</si>
  <si>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</si>
  <si>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</si>
  <si>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</si>
  <si>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</si>
  <si>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</si>
  <si>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</si>
  <si>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</si>
  <si>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</si>
  <si>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</si>
  <si>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</si>
  <si>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</si>
  <si>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</si>
  <si>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</si>
  <si>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</si>
  <si>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</si>
  <si>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</si>
  <si>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</si>
  <si>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</si>
  <si>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</si>
  <si>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</si>
  <si>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</si>
  <si>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</si>
  <si>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</si>
  <si>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</si>
  <si>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</si>
  <si>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</si>
  <si>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</si>
  <si>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</si>
  <si>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</si>
  <si>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</si>
  <si>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</si>
  <si>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</si>
  <si>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</si>
  <si>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</si>
  <si>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</si>
  <si>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</si>
  <si>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</si>
  <si>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</si>
  <si>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</si>
  <si>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</si>
  <si>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</si>
  <si>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</si>
  <si>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</si>
  <si>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</si>
  <si>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</si>
  <si>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</si>
  <si>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</si>
  <si>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</si>
  <si>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</si>
  <si>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</si>
  <si>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</si>
  <si>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</si>
  <si>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</si>
  <si>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</si>
  <si>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</si>
  <si>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</si>
  <si>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</si>
  <si>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</si>
  <si>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</si>
  <si>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</si>
  <si>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</si>
  <si>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</si>
  <si>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</si>
  <si>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</si>
  <si>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</si>
  <si>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</si>
  <si>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</si>
  <si>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</si>
  <si>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</si>
  <si>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</si>
  <si>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</si>
  <si>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</si>
  <si>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</si>
  <si>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</si>
  <si>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</si>
  <si>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</si>
  <si>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</si>
  <si>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</si>
  <si>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</si>
  <si>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</si>
  <si>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</si>
  <si>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</si>
  <si>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</si>
  <si>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</si>
  <si>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</si>
  <si>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</si>
  <si>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</si>
  <si>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</si>
  <si>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</si>
  <si>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</si>
  <si>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</si>
  <si>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</si>
  <si>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</si>
  <si>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</si>
  <si>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</si>
  <si>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</si>
  <si>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</si>
  <si>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</si>
  <si>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</si>
  <si>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</si>
  <si>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</si>
  <si>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</si>
  <si>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</si>
  <si>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</si>
  <si>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</si>
  <si>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</si>
  <si>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</si>
  <si>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</si>
  <si>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</si>
  <si>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</si>
  <si>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</si>
  <si>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</si>
  <si>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</si>
  <si>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</si>
  <si>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</si>
  <si>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</si>
  <si>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</si>
  <si>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</si>
  <si>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</si>
  <si>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</si>
  <si>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</si>
  <si>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</si>
  <si>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</si>
  <si>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</si>
  <si>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</si>
  <si>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</si>
  <si>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</si>
  <si>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</si>
  <si>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</si>
  <si>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</si>
  <si>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</si>
  <si>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</si>
  <si>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</si>
  <si>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</si>
  <si>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</si>
  <si>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</si>
  <si>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</si>
  <si>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</si>
  <si>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</si>
  <si>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</si>
  <si>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</si>
  <si>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</si>
  <si>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</si>
  <si>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</si>
  <si>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</si>
  <si>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</si>
  <si>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</si>
  <si>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</si>
  <si>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</si>
  <si>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</si>
  <si>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</si>
  <si>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</si>
  <si>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</si>
  <si>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</si>
  <si>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</si>
  <si>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</si>
  <si>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</si>
  <si>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</si>
  <si>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</si>
  <si>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</si>
  <si>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</si>
  <si>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</si>
  <si>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</si>
  <si>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</si>
  <si>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</si>
  <si>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</si>
  <si>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</si>
  <si>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</si>
  <si>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</si>
  <si>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</si>
  <si>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</si>
  <si>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</si>
  <si>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</si>
  <si>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</si>
  <si>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</si>
  <si>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</si>
  <si>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</si>
  <si>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</si>
  <si>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</si>
  <si>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</si>
  <si>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</si>
  <si>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</si>
  <si>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</si>
  <si>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</si>
  <si>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</si>
  <si>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</si>
  <si>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</si>
  <si>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</si>
  <si>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</si>
  <si>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</si>
  <si>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</si>
  <si>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</si>
  <si>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</si>
  <si>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</si>
  <si>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</si>
  <si>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</si>
  <si>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</si>
  <si>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</si>
  <si>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</si>
  <si>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</si>
  <si>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</si>
  <si>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</si>
  <si>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</si>
  <si>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</si>
  <si>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</si>
  <si>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</si>
  <si>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</si>
  <si>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</si>
  <si>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</si>
  <si>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</si>
  <si>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</si>
  <si>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</si>
  <si>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</si>
  <si>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</si>
  <si>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</si>
  <si>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</si>
  <si>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</si>
  <si>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</si>
  <si>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</si>
  <si>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</si>
  <si>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</si>
  <si>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</si>
  <si>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</si>
  <si>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</si>
  <si>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</si>
  <si>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</si>
  <si>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</si>
  <si>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</si>
  <si>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</si>
  <si>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</si>
  <si>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</si>
  <si>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</si>
  <si>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</si>
  <si>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</si>
  <si>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</si>
  <si>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</si>
  <si>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</si>
  <si>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</si>
  <si>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</si>
  <si>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</si>
  <si>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</si>
  <si>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</si>
  <si>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</si>
  <si>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</si>
  <si>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</si>
  <si>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</si>
  <si>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</si>
  <si>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</si>
  <si>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</si>
  <si>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</si>
  <si>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</si>
  <si>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</si>
  <si>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</si>
  <si>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</si>
  <si>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</si>
  <si>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</si>
  <si>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</si>
  <si>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</si>
  <si>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</si>
  <si>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</si>
  <si>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</si>
  <si>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</si>
  <si>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</si>
  <si>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</si>
  <si>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</si>
  <si>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</si>
  <si>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</si>
  <si>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</si>
  <si>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</si>
  <si>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</si>
  <si>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</si>
  <si>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</si>
  <si>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</si>
  <si>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</si>
  <si>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</si>
  <si>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</si>
  <si>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</si>
  <si>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</si>
  <si>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</si>
  <si>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</si>
  <si>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</si>
  <si>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</si>
  <si>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</si>
  <si>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</si>
  <si>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</si>
  <si>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</si>
  <si>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</si>
  <si>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</si>
  <si>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</si>
  <si>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</si>
  <si>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</si>
  <si>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</si>
  <si>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</si>
  <si>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</si>
  <si>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</si>
  <si>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</si>
  <si>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</si>
  <si>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</si>
  <si>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</si>
  <si>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</si>
  <si>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</si>
  <si>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</si>
  <si>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</si>
  <si>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</si>
  <si>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</si>
  <si>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</si>
  <si>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</si>
  <si>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</si>
  <si>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</si>
  <si>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</si>
  <si>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</si>
  <si>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</si>
  <si>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</si>
  <si>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</si>
  <si>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</si>
  <si>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</si>
  <si>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</si>
  <si>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</si>
  <si>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</si>
  <si>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</si>
  <si>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</si>
  <si>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</si>
  <si>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</si>
  <si>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</si>
  <si>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</si>
  <si>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</si>
  <si>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</si>
  <si>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</si>
  <si>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</si>
  <si>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</si>
  <si>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</si>
  <si>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</si>
  <si>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</si>
  <si>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</si>
  <si>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</si>
  <si>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</si>
  <si>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</si>
  <si>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</si>
  <si>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</si>
  <si>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</si>
  <si>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</si>
  <si>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</si>
  <si>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</si>
  <si>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</si>
  <si>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</si>
  <si>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</si>
  <si>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</si>
  <si>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</si>
  <si>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</si>
  <si>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</si>
  <si>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</si>
  <si>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</si>
  <si>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</si>
  <si>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</si>
  <si>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</si>
  <si>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</si>
  <si>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</si>
  <si>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</si>
  <si>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</si>
  <si>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</si>
  <si>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</si>
  <si>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</si>
  <si>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</si>
  <si>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</si>
  <si>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</si>
  <si>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</si>
  <si>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</si>
  <si>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</si>
  <si>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</si>
  <si>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</si>
  <si>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</si>
  <si>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</si>
  <si>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</si>
  <si>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</si>
  <si>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</si>
  <si>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</si>
  <si>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</si>
  <si>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</si>
  <si>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</si>
  <si>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</si>
  <si>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</si>
  <si>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</si>
  <si>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</si>
  <si>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</si>
  <si>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</si>
  <si>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</si>
  <si>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</si>
  <si>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</si>
  <si>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</si>
  <si>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</si>
  <si>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</si>
  <si>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</si>
  <si>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</si>
  <si>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</si>
  <si>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</si>
  <si>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</si>
  <si>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</si>
  <si>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</si>
  <si>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</si>
  <si>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</si>
  <si>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</si>
  <si>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</si>
  <si>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</si>
  <si>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</si>
  <si>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</si>
  <si>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</si>
  <si>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</si>
  <si>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</si>
  <si>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</si>
  <si>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</si>
  <si>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</si>
  <si>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</si>
  <si>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</si>
  <si>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</si>
  <si>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</si>
  <si>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</si>
  <si>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</si>
  <si>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</si>
  <si>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</si>
  <si>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</si>
  <si>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</si>
  <si>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</si>
  <si>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</si>
  <si>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</si>
  <si>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</si>
  <si>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</si>
  <si>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</si>
  <si>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</si>
  <si>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</si>
  <si>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</si>
  <si>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</si>
  <si>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</si>
  <si>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</si>
  <si>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</si>
  <si>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</si>
  <si>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</si>
  <si>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</si>
  <si>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</si>
  <si>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</si>
  <si>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</si>
  <si>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</si>
  <si>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</si>
  <si>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</si>
  <si>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</si>
  <si>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</si>
  <si>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</si>
  <si>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</si>
  <si>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</si>
  <si>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</si>
  <si>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</si>
  <si>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</si>
  <si>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</si>
  <si>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</si>
  <si>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</si>
  <si>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</si>
  <si>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</si>
  <si>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</si>
  <si>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</si>
  <si>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</si>
  <si>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</si>
  <si>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</si>
  <si>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</si>
  <si>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</si>
  <si>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</si>
  <si>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</si>
  <si>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</si>
  <si>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</si>
  <si>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</si>
  <si>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</si>
  <si>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</si>
  <si>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</si>
  <si>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</si>
  <si>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</si>
  <si>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</si>
  <si>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</si>
  <si>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</si>
  <si>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</si>
  <si>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</si>
  <si>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</si>
  <si>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</si>
  <si>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</si>
  <si>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</si>
  <si>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</si>
  <si>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</si>
  <si>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</si>
  <si>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</si>
  <si>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</si>
  <si>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</si>
  <si>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</si>
  <si>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</si>
  <si>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</si>
  <si>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</si>
  <si>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</si>
  <si>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</si>
  <si>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</si>
  <si>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</si>
  <si>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</si>
  <si>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</si>
  <si>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</si>
  <si>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</si>
  <si>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</si>
  <si>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</si>
  <si>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</si>
  <si>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</si>
  <si>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</si>
  <si>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</si>
  <si>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</si>
  <si>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</si>
  <si>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</si>
  <si>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</si>
  <si>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</si>
  <si>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</si>
  <si>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</si>
  <si>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</si>
  <si>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</si>
  <si>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</si>
  <si>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</si>
  <si>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</si>
  <si>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</si>
  <si>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</si>
  <si>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</si>
  <si>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</si>
  <si>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</si>
  <si>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</si>
  <si>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</si>
  <si>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</si>
  <si>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</si>
  <si>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</si>
  <si>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</si>
  <si>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</si>
  <si>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</si>
  <si>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</si>
  <si>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</si>
  <si>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</si>
  <si>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</si>
  <si>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</si>
  <si>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</si>
  <si>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</si>
  <si>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</si>
  <si>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</si>
  <si>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</si>
  <si>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</si>
  <si>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</si>
  <si>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</si>
  <si>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</si>
  <si>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</si>
  <si>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</si>
  <si>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</si>
  <si>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</si>
  <si>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</si>
  <si>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</si>
  <si>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</si>
  <si>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</si>
  <si>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</si>
  <si>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</si>
  <si>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</si>
  <si>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</si>
  <si>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</si>
  <si>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</si>
  <si>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</si>
  <si>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</si>
  <si>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</si>
  <si>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</si>
  <si>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</si>
  <si>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</si>
  <si>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</si>
  <si>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</si>
  <si>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</si>
  <si>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</si>
  <si>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</si>
  <si>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</si>
  <si>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</si>
  <si>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</si>
  <si>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</si>
  <si>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</si>
  <si>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</si>
  <si>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</si>
  <si>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</si>
  <si>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</si>
  <si>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</si>
  <si>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</si>
  <si>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</si>
  <si>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</si>
  <si>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</si>
  <si>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</si>
  <si>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</si>
  <si>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</si>
  <si>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</si>
  <si>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</si>
  <si>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</si>
  <si>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</si>
  <si>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</si>
  <si>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</si>
  <si>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</si>
  <si>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</si>
  <si>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</si>
  <si>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</si>
  <si>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</si>
  <si>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</si>
  <si>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</si>
  <si>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</si>
  <si>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</si>
  <si>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</si>
  <si>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</si>
  <si>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</si>
  <si>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</si>
  <si>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</si>
  <si>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</si>
  <si>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</si>
  <si>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</si>
  <si>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</si>
  <si>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</si>
  <si>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</si>
  <si>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</si>
  <si>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</si>
  <si>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</si>
  <si>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</si>
  <si>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</si>
  <si>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</si>
  <si>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</si>
  <si>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</si>
  <si>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</si>
  <si>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</si>
  <si>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</si>
  <si>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</si>
  <si>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</si>
  <si>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</si>
  <si>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</si>
  <si>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</si>
  <si>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</si>
  <si>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</si>
  <si>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</si>
  <si>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</si>
  <si>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</si>
  <si>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</si>
  <si>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</si>
  <si>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</si>
  <si>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</si>
  <si>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</si>
  <si>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</si>
  <si>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</si>
  <si>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</si>
  <si>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</si>
  <si>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</si>
  <si>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</si>
  <si>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</si>
  <si>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</si>
  <si>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</si>
  <si>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</si>
  <si>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</si>
  <si>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</si>
  <si>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</si>
  <si>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</si>
  <si>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</si>
  <si>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</si>
  <si>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</si>
  <si>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</si>
  <si>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</si>
  <si>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</si>
  <si>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</si>
  <si>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</si>
  <si>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</si>
  <si>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</si>
  <si>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</si>
  <si>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</si>
  <si>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</si>
  <si>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</si>
  <si>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</si>
  <si>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</si>
  <si>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</si>
  <si>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</si>
  <si>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</si>
  <si>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</si>
  <si>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</si>
  <si>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</si>
  <si>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</si>
  <si>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</si>
  <si>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</si>
  <si>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</si>
  <si>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</si>
  <si>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</si>
  <si>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</si>
  <si>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</si>
  <si>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</si>
  <si>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</si>
  <si>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</si>
  <si>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</si>
  <si>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</si>
  <si>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</si>
  <si>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</si>
  <si>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</si>
  <si>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</si>
  <si>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</si>
  <si>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</si>
  <si>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</si>
  <si>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</si>
  <si>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</si>
  <si>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</si>
  <si>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</si>
  <si>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</si>
  <si>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</si>
  <si>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</si>
  <si>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</si>
  <si>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</si>
  <si>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</si>
  <si>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</si>
  <si>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</si>
  <si>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</si>
  <si>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</si>
  <si>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</si>
  <si>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</si>
  <si>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</si>
  <si>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</si>
  <si>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</si>
  <si>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</si>
  <si>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</si>
  <si>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</si>
  <si>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</si>
  <si>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</si>
  <si>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</si>
  <si>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</si>
  <si>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</si>
  <si>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</si>
  <si>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</si>
  <si>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</si>
  <si>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</si>
  <si>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</si>
  <si>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</si>
  <si>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</si>
  <si>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</si>
  <si>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</si>
  <si>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</si>
  <si>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</si>
  <si>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</si>
  <si>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</si>
  <si>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</si>
  <si>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</si>
  <si>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</si>
  <si>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</si>
  <si>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</si>
  <si>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</si>
  <si>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</si>
  <si>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</si>
  <si>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</si>
  <si>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</si>
  <si>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</si>
  <si>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</si>
  <si>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</si>
  <si>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</si>
  <si>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</si>
  <si>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</si>
  <si>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</si>
  <si>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</si>
  <si>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</si>
  <si>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</si>
  <si>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</si>
  <si>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</si>
  <si>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</si>
  <si>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</si>
  <si>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</si>
  <si>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</si>
  <si>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</si>
  <si>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</si>
  <si>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</si>
  <si>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</si>
  <si>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</si>
  <si>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</si>
  <si>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</si>
  <si>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</si>
  <si>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</si>
  <si>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</si>
  <si>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</si>
  <si>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</si>
  <si>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</si>
  <si>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</si>
  <si>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</si>
  <si>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</si>
  <si>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</si>
  <si>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</si>
  <si>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</si>
  <si>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</si>
  <si>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</si>
  <si>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</si>
  <si>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</si>
  <si>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</si>
  <si>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</si>
  <si>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</si>
  <si>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</si>
  <si>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</si>
  <si>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</si>
  <si>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</si>
  <si>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</si>
  <si>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</si>
  <si>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</si>
  <si>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</si>
  <si>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</si>
  <si>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</si>
  <si>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</si>
  <si>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</si>
  <si>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</si>
  <si>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</si>
  <si>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</si>
  <si>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</si>
  <si>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</si>
  <si>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</si>
  <si>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</si>
  <si>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</si>
  <si>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</si>
  <si>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</si>
  <si>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</si>
  <si>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</si>
  <si>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</si>
  <si>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</si>
  <si>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</si>
  <si>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</si>
  <si>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</si>
  <si>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</si>
  <si>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</si>
  <si>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</si>
  <si>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</si>
  <si>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</si>
  <si>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</si>
  <si>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</si>
  <si>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</si>
  <si>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</si>
  <si>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</si>
  <si>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</si>
  <si>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</si>
  <si>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</si>
  <si>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</si>
  <si>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</si>
  <si>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</si>
  <si>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</si>
  <si>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</si>
  <si>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</si>
  <si>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</si>
  <si>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</si>
  <si>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</si>
  <si>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</si>
  <si>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</si>
  <si>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</si>
  <si>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</si>
  <si>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</si>
  <si>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</si>
  <si>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</si>
  <si>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</si>
  <si>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</si>
  <si>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</si>
  <si>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</si>
  <si>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</si>
  <si>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</si>
  <si>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</si>
  <si>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</si>
  <si>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</si>
  <si>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</si>
  <si>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</si>
  <si>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</si>
  <si>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</si>
  <si>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</si>
  <si>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</si>
  <si>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</si>
  <si>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</si>
  <si>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</si>
  <si>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</si>
  <si>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</si>
  <si>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</si>
  <si>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</si>
  <si>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</si>
  <si>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</si>
  <si>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</si>
  <si>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</si>
  <si>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</si>
  <si>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</si>
  <si>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</si>
  <si>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</si>
  <si>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</si>
  <si>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</si>
  <si>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</si>
  <si>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</si>
  <si>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</si>
  <si>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</si>
  <si>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</si>
  <si>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</si>
  <si>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</si>
  <si>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</si>
  <si>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</si>
  <si>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</si>
  <si>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</si>
  <si>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</si>
  <si>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</si>
  <si>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</si>
  <si>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</si>
  <si>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</si>
  <si>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</si>
  <si>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</si>
  <si>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</si>
  <si>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</si>
  <si>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</si>
  <si>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</si>
  <si>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</si>
  <si>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</si>
  <si>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</si>
  <si>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</si>
  <si>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</si>
  <si>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</si>
  <si>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</si>
  <si>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</si>
  <si>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</si>
  <si>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</si>
  <si>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</si>
  <si>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</si>
  <si>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</si>
  <si>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</si>
  <si>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</si>
  <si>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</si>
  <si>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</si>
  <si>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</si>
  <si>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</si>
  <si>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</si>
  <si>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</si>
  <si>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</si>
  <si>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</si>
  <si>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</si>
  <si>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</si>
  <si>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</si>
  <si>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</si>
  <si>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</si>
  <si>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</si>
  <si>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</si>
  <si>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</si>
  <si>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</si>
  <si>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</si>
  <si>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</si>
  <si>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</si>
  <si>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</si>
  <si>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</si>
  <si>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</si>
  <si>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</si>
  <si>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</si>
  <si>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</si>
  <si>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</si>
  <si>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</si>
  <si>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</si>
  <si>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</si>
  <si>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</si>
  <si>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</si>
  <si>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</si>
  <si>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</si>
  <si>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</si>
  <si>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</si>
  <si>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</si>
  <si>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</si>
  <si>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</si>
  <si>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</si>
  <si>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</si>
  <si>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</si>
  <si>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</si>
  <si>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</si>
  <si>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</si>
  <si>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</si>
  <si>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</si>
  <si>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</si>
  <si>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</si>
  <si>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</si>
  <si>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</si>
  <si>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</si>
  <si>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</si>
  <si>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</si>
  <si>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</si>
  <si>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</si>
  <si>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</si>
  <si>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</si>
  <si>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</si>
  <si>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</si>
  <si>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</si>
  <si>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</si>
  <si>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</si>
  <si>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</si>
  <si>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</si>
  <si>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</si>
  <si>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</si>
  <si>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</si>
  <si>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</si>
  <si>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</si>
  <si>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</si>
  <si>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</si>
  <si>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</si>
  <si>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</si>
  <si>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</si>
  <si>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</si>
  <si>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</si>
  <si>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</si>
  <si>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</si>
  <si>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</si>
  <si>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</si>
  <si>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</si>
  <si>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</si>
  <si>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</si>
  <si>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</si>
  <si>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</si>
  <si>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</si>
  <si>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</si>
  <si>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</si>
  <si>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</si>
  <si>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</si>
  <si>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</si>
  <si>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</si>
  <si>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</si>
  <si>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</si>
  <si>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</si>
  <si>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</si>
  <si>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</si>
  <si>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</si>
  <si>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</si>
  <si>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</si>
  <si>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</si>
  <si>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</si>
  <si>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</si>
  <si>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</si>
  <si>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</si>
  <si>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</si>
  <si>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</si>
  <si>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</si>
  <si>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</si>
  <si>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</si>
  <si>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</si>
  <si>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</si>
  <si>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</si>
  <si>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</si>
  <si>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</si>
  <si>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</si>
  <si>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</si>
  <si>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</si>
  <si>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</si>
  <si>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</si>
  <si>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</si>
  <si>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</si>
  <si>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</si>
  <si>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</si>
  <si>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</si>
  <si>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</si>
  <si>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</si>
  <si>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</si>
  <si>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</si>
  <si>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</si>
  <si>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</si>
  <si>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</si>
  <si>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</si>
  <si>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</si>
  <si>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</si>
  <si>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</si>
  <si>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</si>
  <si>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</si>
  <si>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</si>
  <si>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</si>
  <si>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</si>
  <si>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</si>
  <si>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</si>
  <si>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</si>
  <si>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</si>
  <si>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</si>
  <si>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</si>
  <si>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</si>
  <si>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</si>
  <si>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</si>
  <si>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</si>
  <si>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</si>
  <si>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</si>
  <si>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</si>
  <si>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</si>
  <si>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</si>
  <si>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</si>
  <si>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</si>
  <si>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</si>
  <si>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</si>
  <si>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</si>
  <si>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</si>
  <si>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</si>
  <si>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</si>
  <si>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</si>
  <si>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</si>
  <si>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</si>
  <si>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</si>
  <si>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</si>
  <si>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</si>
  <si>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</si>
  <si>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</si>
  <si>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</si>
  <si>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</si>
  <si>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</si>
  <si>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</si>
  <si>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</si>
  <si>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</si>
  <si>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</si>
  <si>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</si>
  <si>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</si>
  <si>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</si>
  <si>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</si>
  <si>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</si>
  <si>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</si>
  <si>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</si>
  <si>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</si>
  <si>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</si>
  <si>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</si>
  <si>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</si>
  <si>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</si>
  <si>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</si>
  <si>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</si>
  <si>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</si>
  <si>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</si>
  <si>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</si>
  <si>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</si>
  <si>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</si>
  <si>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</si>
  <si>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</si>
  <si>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</si>
  <si>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</si>
  <si>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</si>
  <si>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</si>
  <si>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</si>
  <si>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</si>
  <si>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</si>
  <si>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</si>
  <si>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</si>
  <si>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</si>
  <si>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</si>
  <si>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</si>
  <si>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</si>
  <si>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</si>
  <si>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</si>
  <si>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</si>
  <si>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</si>
  <si>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</si>
  <si>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</si>
  <si>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</si>
  <si>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</si>
  <si>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</si>
  <si>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</si>
  <si>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</si>
  <si>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</si>
  <si>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</si>
  <si>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</si>
  <si>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</si>
  <si>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</si>
  <si>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</si>
  <si>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</si>
  <si>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</si>
  <si>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</si>
  <si>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</si>
  <si>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</si>
  <si>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</si>
  <si>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</si>
  <si>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</si>
  <si>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</si>
  <si>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</si>
  <si>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</si>
  <si>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</si>
  <si>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</si>
  <si>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</si>
  <si>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</si>
  <si>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</si>
  <si>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</si>
  <si>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</si>
  <si>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</si>
  <si>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</si>
  <si>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</si>
  <si>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</si>
  <si>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</si>
  <si>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</si>
  <si>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</si>
  <si>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</si>
  <si>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</si>
  <si>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</si>
  <si>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</si>
  <si>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</si>
  <si>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</si>
  <si>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</si>
  <si>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</si>
  <si>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</si>
  <si>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</si>
  <si>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</si>
  <si>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</si>
  <si>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</si>
  <si>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</si>
  <si>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</si>
  <si>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</si>
  <si>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</si>
  <si>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</si>
  <si>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</si>
  <si>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</si>
  <si>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</si>
  <si>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</si>
  <si>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</si>
  <si>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</si>
  <si>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</si>
  <si>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</si>
  <si>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</si>
  <si>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</si>
  <si>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</si>
  <si>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</si>
  <si>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</si>
  <si>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</si>
  <si>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</si>
  <si>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</si>
  <si>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</si>
  <si>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</si>
  <si>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</si>
  <si>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</si>
  <si>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</si>
  <si>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</si>
  <si>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</si>
  <si>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</si>
  <si>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</si>
  <si>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</si>
  <si>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</si>
  <si>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</si>
  <si>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</si>
  <si>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</si>
  <si>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</si>
  <si>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</si>
  <si>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</si>
  <si>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</si>
  <si>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</si>
  <si>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</si>
  <si>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</si>
  <si>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</si>
  <si>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</si>
  <si>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</si>
  <si>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</si>
  <si>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</si>
  <si>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</si>
  <si>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</si>
  <si>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</si>
  <si>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</si>
  <si>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</si>
  <si>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</si>
  <si>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</si>
  <si>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</si>
  <si>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</si>
  <si>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</si>
  <si>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</si>
  <si>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</si>
  <si>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</si>
  <si>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</si>
  <si>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</si>
  <si>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</si>
  <si>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</si>
  <si>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</si>
  <si>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</si>
  <si>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</si>
  <si>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</si>
  <si>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</si>
  <si>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</si>
  <si>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</si>
  <si>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</si>
  <si>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</si>
  <si>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</si>
  <si>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</si>
  <si>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</si>
  <si>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</si>
  <si>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</si>
  <si>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</si>
  <si>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</si>
  <si>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</si>
  <si>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</si>
  <si>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</si>
  <si>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</si>
  <si>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</si>
  <si>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</si>
  <si>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</si>
  <si>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</si>
  <si>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</si>
  <si>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</si>
  <si>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</si>
  <si>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</si>
  <si>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</si>
  <si>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</si>
  <si>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</si>
  <si>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</si>
  <si>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</si>
  <si>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</si>
  <si>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</si>
  <si>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</si>
  <si>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</si>
  <si>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</si>
  <si>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</si>
  <si>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</si>
  <si>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</si>
  <si>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</si>
  <si>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</si>
  <si>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</si>
  <si>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</si>
  <si>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</si>
  <si>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</si>
  <si>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</si>
  <si>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</si>
  <si>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</si>
  <si>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</si>
  <si>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</si>
  <si>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</si>
  <si>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</si>
  <si>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</si>
  <si>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</si>
  <si>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</si>
  <si>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</si>
  <si>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</si>
  <si>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</si>
  <si>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</si>
  <si>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</si>
  <si>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</si>
  <si>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</si>
  <si>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</si>
  <si>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</si>
  <si>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</si>
  <si>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</si>
  <si>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</si>
  <si>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</si>
  <si>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</si>
  <si>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</si>
  <si>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</si>
  <si>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</si>
  <si>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</si>
  <si>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</si>
  <si>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</si>
  <si>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</si>
  <si>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</si>
  <si>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</si>
  <si>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</si>
  <si>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</si>
  <si>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</si>
  <si>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</si>
  <si>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</si>
  <si>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</si>
  <si>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</si>
  <si>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</si>
  <si>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</si>
  <si>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</si>
  <si>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</si>
  <si>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</si>
  <si>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</si>
  <si>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</si>
  <si>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</si>
  <si>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</si>
  <si>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</si>
  <si>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</si>
  <si>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</si>
  <si>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</si>
  <si>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</si>
  <si>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</si>
  <si>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</si>
  <si>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</si>
  <si>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</si>
  <si>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</si>
  <si>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</si>
  <si>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</si>
  <si>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</si>
  <si>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</si>
  <si>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</si>
  <si>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</si>
  <si>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</si>
  <si>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</si>
  <si>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</si>
  <si>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</si>
  <si>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</si>
  <si>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</si>
  <si>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</si>
  <si>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</si>
  <si>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</si>
  <si>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</si>
  <si>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</si>
  <si>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</si>
  <si>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</si>
  <si>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</si>
  <si>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</si>
  <si>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</si>
  <si>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</si>
  <si>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</si>
  <si>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</si>
  <si>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</si>
  <si>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</si>
  <si>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</si>
  <si>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</si>
  <si>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</si>
  <si>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</si>
  <si>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</si>
  <si>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</si>
  <si>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</si>
  <si>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</si>
  <si>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</si>
  <si>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</si>
  <si>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</si>
  <si>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</si>
  <si>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</si>
  <si>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</si>
  <si>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</si>
  <si>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</si>
  <si>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</si>
  <si>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</si>
  <si>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</si>
  <si>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</si>
  <si>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</si>
  <si>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</si>
  <si>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</si>
  <si>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</si>
  <si>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</si>
  <si>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</si>
  <si>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</si>
  <si>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</si>
  <si>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</si>
  <si>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</si>
  <si>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</si>
  <si>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</si>
  <si>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</si>
  <si>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</si>
  <si>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</si>
  <si>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</si>
  <si>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</si>
  <si>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</si>
  <si>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</si>
  <si>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</si>
  <si>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</si>
  <si>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</si>
  <si>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</si>
  <si>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</si>
  <si>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</si>
  <si>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</si>
  <si>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</si>
  <si>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</si>
  <si>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</si>
  <si>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</si>
  <si>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</si>
  <si>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</si>
  <si>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</si>
  <si>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</si>
  <si>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</si>
  <si>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</si>
  <si>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</si>
  <si>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</si>
  <si>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</si>
  <si>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</si>
  <si>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</si>
  <si>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</si>
  <si>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</si>
  <si>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</si>
  <si>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</si>
  <si>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</si>
  <si>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</si>
  <si>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</si>
  <si>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</si>
  <si>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</si>
  <si>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</si>
  <si>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</si>
  <si>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</si>
  <si>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</si>
  <si>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</si>
  <si>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</si>
  <si>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</si>
  <si>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</si>
  <si>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</si>
  <si>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</si>
  <si>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</si>
  <si>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</si>
  <si>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</si>
  <si>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</si>
  <si>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</si>
  <si>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</si>
  <si>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</si>
  <si>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</si>
  <si>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</si>
  <si>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</si>
  <si>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</si>
  <si>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</si>
  <si>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</si>
  <si>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</si>
  <si>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</si>
  <si>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</si>
  <si>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</si>
  <si>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</si>
  <si>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</si>
  <si>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</si>
  <si>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</si>
  <si>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</si>
  <si>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</si>
  <si>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</si>
  <si>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</si>
  <si>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</si>
  <si>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</si>
  <si>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</si>
  <si>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</si>
  <si>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</si>
  <si>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</si>
  <si>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</si>
  <si>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</si>
  <si>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</si>
  <si>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</si>
  <si>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</si>
  <si>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</si>
  <si>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</si>
  <si>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</si>
  <si>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</si>
  <si>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</si>
  <si>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</si>
  <si>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</si>
  <si>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</si>
  <si>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</si>
  <si>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</si>
  <si>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</si>
  <si>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</si>
  <si>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</si>
  <si>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</si>
  <si>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</si>
  <si>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</si>
  <si>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</si>
  <si>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</si>
  <si>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</si>
  <si>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</si>
  <si>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</si>
  <si>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</si>
  <si>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</si>
  <si>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</si>
  <si>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</si>
  <si>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</si>
  <si>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</si>
  <si>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</si>
  <si>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</si>
  <si>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</si>
  <si>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</si>
  <si>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</si>
  <si>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</si>
  <si>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</si>
  <si>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</si>
  <si>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</si>
  <si>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</si>
  <si>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</si>
  <si>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</si>
  <si>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</si>
  <si>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</si>
  <si>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</si>
  <si>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</si>
  <si>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</si>
  <si>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</si>
  <si>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</si>
  <si>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</si>
  <si>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</si>
  <si>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</si>
  <si>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</si>
  <si>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</si>
  <si>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</si>
  <si>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</si>
  <si>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</si>
  <si>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</si>
  <si>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</si>
  <si>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</si>
  <si>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</si>
  <si>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</si>
  <si>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</si>
  <si>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</si>
  <si>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</si>
  <si>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</si>
  <si>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</si>
  <si>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</si>
  <si>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</si>
  <si>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</si>
  <si>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</si>
  <si>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</si>
  <si>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</si>
  <si>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</si>
  <si>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</si>
  <si>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</si>
  <si>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</si>
  <si>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</si>
  <si>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</si>
  <si>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</si>
  <si>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</si>
  <si>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</si>
  <si>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</si>
  <si>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</si>
  <si>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</si>
  <si>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</si>
  <si>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</si>
  <si>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</si>
  <si>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</si>
  <si>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</si>
  <si>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</si>
  <si>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</si>
  <si>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</si>
  <si>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</si>
  <si>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</si>
  <si>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</si>
  <si>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</si>
  <si>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</si>
  <si>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</si>
  <si>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</si>
  <si>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</si>
  <si>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</si>
  <si>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</si>
  <si>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</si>
  <si>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</si>
  <si>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</si>
  <si>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</si>
  <si>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</si>
  <si>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</si>
  <si>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</si>
  <si>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</si>
  <si>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</si>
  <si>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</si>
  <si>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</si>
  <si>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</si>
  <si>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</si>
  <si>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</si>
  <si>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</si>
  <si>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</si>
  <si>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</si>
  <si>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</si>
  <si>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</si>
  <si>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</si>
  <si>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</si>
  <si>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</si>
  <si>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</si>
  <si>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</si>
  <si>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</si>
  <si>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</si>
  <si>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</si>
  <si>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</si>
  <si>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</si>
  <si>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</si>
  <si>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</si>
  <si>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</si>
  <si>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</si>
  <si>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</si>
  <si>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</si>
  <si>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</si>
  <si>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</si>
  <si>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</si>
  <si>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</si>
  <si>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</si>
  <si>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</si>
  <si>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</si>
  <si>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</si>
  <si>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</si>
  <si>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</si>
  <si>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</si>
  <si>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</si>
  <si>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</si>
  <si>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</si>
  <si>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</si>
  <si>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</si>
  <si>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</si>
  <si>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</si>
  <si>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</si>
  <si>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</si>
  <si>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</si>
  <si>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</si>
  <si>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</si>
  <si>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</si>
  <si>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</si>
  <si>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</si>
  <si>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</si>
  <si>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</si>
  <si>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</si>
  <si>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</si>
  <si>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</si>
  <si>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</si>
  <si>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</si>
  <si>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</si>
  <si>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</si>
  <si>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</si>
  <si>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</si>
  <si>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</si>
  <si>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</si>
  <si>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</si>
  <si>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</si>
  <si>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</si>
  <si>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</si>
  <si>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</si>
  <si>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</si>
  <si>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</si>
  <si>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</si>
  <si>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</si>
  <si>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</si>
  <si>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</si>
  <si>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</si>
  <si>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</si>
  <si>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</si>
  <si>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</si>
  <si>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</si>
  <si>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</si>
  <si>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</si>
  <si>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</si>
  <si>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</si>
  <si>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</si>
  <si>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</si>
  <si>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</si>
  <si>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</si>
  <si>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</si>
  <si>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</si>
  <si>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</si>
  <si>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</si>
  <si>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</si>
  <si>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</si>
  <si>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</si>
  <si>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</si>
  <si>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</si>
  <si>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</si>
  <si>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</si>
  <si>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</si>
  <si>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</si>
  <si>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</si>
  <si>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</si>
  <si>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</si>
  <si>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</si>
  <si>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</si>
  <si>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</si>
  <si>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</si>
  <si>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</si>
  <si>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</si>
  <si>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</si>
  <si>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</si>
  <si>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</si>
  <si>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</si>
  <si>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</si>
  <si>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</si>
  <si>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</si>
  <si>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</si>
  <si>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</si>
  <si>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</si>
  <si>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</si>
  <si>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</si>
  <si>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</si>
  <si>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</si>
  <si>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</si>
  <si>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</si>
  <si>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</si>
  <si>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</si>
  <si>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</si>
  <si>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</si>
  <si>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</si>
  <si>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</si>
  <si>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</si>
  <si>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</si>
  <si>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</si>
  <si>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</si>
  <si>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</si>
  <si>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</si>
  <si>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</si>
  <si>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</si>
  <si>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</si>
  <si>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</si>
  <si>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</si>
  <si>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</si>
  <si>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</si>
  <si>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</si>
  <si>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</si>
  <si>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</si>
  <si>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</si>
  <si>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</si>
  <si>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</si>
  <si>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</si>
  <si>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</si>
  <si>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</si>
  <si>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</si>
  <si>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</si>
  <si>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</si>
  <si>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</si>
  <si>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</si>
  <si>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</si>
  <si>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</si>
  <si>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</si>
  <si>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</si>
  <si>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</si>
  <si>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</si>
  <si>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</si>
  <si>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</si>
  <si>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</si>
  <si>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</si>
  <si>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</si>
  <si>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</si>
  <si>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</si>
  <si>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</si>
  <si>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</si>
  <si>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</si>
  <si>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</si>
  <si>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</si>
  <si>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</si>
  <si>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</si>
  <si>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</si>
  <si>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</si>
  <si>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</si>
  <si>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</si>
  <si>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</si>
  <si>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</si>
  <si>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</si>
  <si>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</si>
  <si>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</si>
  <si>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</si>
  <si>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</si>
  <si>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</si>
  <si>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</si>
  <si>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</si>
  <si>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</si>
  <si>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</si>
  <si>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</si>
  <si>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</si>
  <si>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</si>
  <si>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</si>
  <si>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</si>
  <si>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</si>
  <si>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</si>
  <si>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</si>
  <si>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</si>
  <si>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</si>
  <si>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</si>
  <si>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</si>
  <si>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</si>
  <si>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</si>
  <si>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</si>
  <si>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</si>
  <si>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</si>
  <si>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</si>
  <si>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</si>
  <si>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</si>
  <si>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</si>
  <si>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</si>
  <si>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</si>
  <si>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</si>
  <si>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</si>
  <si>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</si>
  <si>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</si>
  <si>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</si>
  <si>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</si>
  <si>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</si>
  <si>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</si>
  <si>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</si>
  <si>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</si>
  <si>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</si>
  <si>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</si>
  <si>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</si>
  <si>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</si>
  <si>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</si>
  <si>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</si>
  <si>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</si>
  <si>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</si>
  <si>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</si>
  <si>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</si>
  <si>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</si>
  <si>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</si>
  <si>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</si>
  <si>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</si>
  <si>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</si>
  <si>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</si>
  <si>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</si>
  <si>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</si>
  <si>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</si>
  <si>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</si>
  <si>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</si>
  <si>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</si>
  <si>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</si>
  <si>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</si>
  <si>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</si>
  <si>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</si>
  <si>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</si>
  <si>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</si>
  <si>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</si>
  <si>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</si>
  <si>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</si>
  <si>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</si>
  <si>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</si>
  <si>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</si>
  <si>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</si>
  <si>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</si>
  <si>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</si>
  <si>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</si>
  <si>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</si>
  <si>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</si>
  <si>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</si>
  <si>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</si>
  <si>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</si>
  <si>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</si>
  <si>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</si>
  <si>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</si>
  <si>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</si>
  <si>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</si>
  <si>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</si>
  <si>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</si>
  <si>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</si>
  <si>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</si>
  <si>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</si>
  <si>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</si>
  <si>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</si>
  <si>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</si>
  <si>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</si>
  <si>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</si>
  <si>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</si>
  <si>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</si>
  <si>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</si>
  <si>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</si>
  <si>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</si>
  <si>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</si>
  <si>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</si>
  <si>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</si>
  <si>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</si>
  <si>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</si>
  <si>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</si>
  <si>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</si>
  <si>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</si>
  <si>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</si>
  <si>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</si>
  <si>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</si>
  <si>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</si>
  <si>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</si>
  <si>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</si>
  <si>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</si>
  <si>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</si>
  <si>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</si>
  <si>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</si>
  <si>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</si>
  <si>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</si>
  <si>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</si>
  <si>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</si>
  <si>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</si>
  <si>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</si>
  <si>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</si>
  <si>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</si>
  <si>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</si>
  <si>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</si>
  <si>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</si>
  <si>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</si>
  <si>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</si>
  <si>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</si>
  <si>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</si>
  <si>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</si>
  <si>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</si>
  <si>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</si>
  <si>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</si>
  <si>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</si>
  <si>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</si>
  <si>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</si>
  <si>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</si>
  <si>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</si>
  <si>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</si>
  <si>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</si>
  <si>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</si>
  <si>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</si>
  <si>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</si>
  <si>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</si>
  <si>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</si>
  <si>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</si>
  <si>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</si>
  <si>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</si>
  <si>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</si>
  <si>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</si>
  <si>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</si>
  <si>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</si>
  <si>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</si>
  <si>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</si>
  <si>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</si>
  <si>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</si>
  <si>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</si>
  <si>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</si>
  <si>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</si>
  <si>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</si>
  <si>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</si>
  <si>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</si>
  <si>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</si>
  <si>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</si>
  <si>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</si>
  <si>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</si>
  <si>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</si>
  <si>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</si>
  <si>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</si>
  <si>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</si>
  <si>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</si>
  <si>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</si>
  <si>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</si>
  <si>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</si>
  <si>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</si>
  <si>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</si>
  <si>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</si>
  <si>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</si>
  <si>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</si>
  <si>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</si>
  <si>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</si>
  <si>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</si>
  <si>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</si>
  <si>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</si>
  <si>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</si>
  <si>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</si>
  <si>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</si>
  <si>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</si>
  <si>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</si>
  <si>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</si>
  <si>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</si>
  <si>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</si>
  <si>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</si>
  <si>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</si>
  <si>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</si>
  <si>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</si>
  <si>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</si>
  <si>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</si>
  <si>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</si>
  <si>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</si>
  <si>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</si>
  <si>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</si>
  <si>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</si>
  <si>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</si>
  <si>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</si>
  <si>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</si>
  <si>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</si>
  <si>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</si>
  <si>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</si>
  <si>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</si>
  <si>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</si>
  <si>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</si>
  <si>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</si>
  <si>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</si>
  <si>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</si>
  <si>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</si>
  <si>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</si>
  <si>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</si>
  <si>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</si>
  <si>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</si>
  <si>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</si>
  <si>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</si>
  <si>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</si>
  <si>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</si>
  <si>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</si>
  <si>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</si>
  <si>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</si>
  <si>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</si>
  <si>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</si>
  <si>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</si>
  <si>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</si>
  <si>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</si>
  <si>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</si>
  <si>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</si>
  <si>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</si>
  <si>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</si>
  <si>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</si>
  <si>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</si>
  <si>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</si>
  <si>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</si>
  <si>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</si>
  <si>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</si>
  <si>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</si>
  <si>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</si>
  <si>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</si>
  <si>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</si>
  <si>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</si>
  <si>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</si>
  <si>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</si>
  <si>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</si>
  <si>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</si>
  <si>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</si>
  <si>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</si>
  <si>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</si>
  <si>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</si>
  <si>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</si>
  <si>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</si>
  <si>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</si>
  <si>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</si>
  <si>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</si>
  <si>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</si>
  <si>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</si>
  <si>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</si>
  <si>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</si>
  <si>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</si>
  <si>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</si>
  <si>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</si>
  <si>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</si>
  <si>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</si>
  <si>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</si>
  <si>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</si>
  <si>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</si>
  <si>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</si>
  <si>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</si>
  <si>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</si>
  <si>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</si>
  <si>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</si>
  <si>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</si>
  <si>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</si>
  <si>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</si>
  <si>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</si>
  <si>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</si>
  <si>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</si>
  <si>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</si>
  <si>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</si>
  <si>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</si>
  <si>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</si>
  <si>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</si>
  <si>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</si>
  <si>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</si>
  <si>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</si>
  <si>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</si>
  <si>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</si>
  <si>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</si>
  <si>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</si>
  <si>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</si>
  <si>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</si>
  <si>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</si>
  <si>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</si>
  <si>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</si>
  <si>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</si>
  <si>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</si>
  <si>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</si>
  <si>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</si>
  <si>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</si>
  <si>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</si>
  <si>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</si>
  <si>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</si>
  <si>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</si>
  <si>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</si>
  <si>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</si>
  <si>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</si>
  <si>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</si>
  <si>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</si>
  <si>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</si>
  <si>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</si>
  <si>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</si>
  <si>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</si>
  <si>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</si>
  <si>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</si>
  <si>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</si>
  <si>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</si>
  <si>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</si>
  <si>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</si>
  <si>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</si>
  <si>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</si>
  <si>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</si>
  <si>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</si>
  <si>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</si>
  <si>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</si>
  <si>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</si>
  <si>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</si>
  <si>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</si>
  <si>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</si>
  <si>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</si>
  <si>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</si>
  <si>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</si>
  <si>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</si>
  <si>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</si>
  <si>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</si>
  <si>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</si>
  <si>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</si>
  <si>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</si>
  <si>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</si>
  <si>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</si>
  <si>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</si>
  <si>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</si>
  <si>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</si>
  <si>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</si>
  <si>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</si>
  <si>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</si>
  <si>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</si>
  <si>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</si>
  <si>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</si>
  <si>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</si>
  <si>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</si>
  <si>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</si>
  <si>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</si>
  <si>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</si>
  <si>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</si>
  <si>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</si>
  <si>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</si>
  <si>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</si>
  <si>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</si>
  <si>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</si>
  <si>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</si>
  <si>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</si>
  <si>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</si>
  <si>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</si>
  <si>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</si>
  <si>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</si>
  <si>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</si>
  <si>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</si>
  <si>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</si>
  <si>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</si>
  <si>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</si>
  <si>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</si>
  <si>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</si>
  <si>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</si>
  <si>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</si>
  <si>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</si>
  <si>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</si>
  <si>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</si>
  <si>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</si>
  <si>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</si>
  <si>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</si>
  <si>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</si>
  <si>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</si>
  <si>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</si>
  <si>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</si>
  <si>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</si>
  <si>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</si>
  <si>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</si>
  <si>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</si>
  <si>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</si>
  <si>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</si>
  <si>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</si>
  <si>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</si>
  <si>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</si>
  <si>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</si>
  <si>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</si>
  <si>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</si>
  <si>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</si>
  <si>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</si>
  <si>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</si>
  <si>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</si>
  <si>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</si>
  <si>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</si>
  <si>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</si>
  <si>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</si>
  <si>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</si>
  <si>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</si>
  <si>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</si>
  <si>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</si>
  <si>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</si>
  <si>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</si>
  <si>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</si>
  <si>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</si>
  <si>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</si>
  <si>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</si>
  <si>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</si>
  <si>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</si>
  <si>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</si>
  <si>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</si>
  <si>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</si>
  <si>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</si>
  <si>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</si>
  <si>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</si>
  <si>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</si>
  <si>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</si>
  <si>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</si>
  <si>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</si>
  <si>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</si>
  <si>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</si>
  <si>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</si>
  <si>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</si>
  <si>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</si>
  <si>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</si>
  <si>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</si>
  <si>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</si>
  <si>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</si>
  <si>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</si>
  <si>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</si>
  <si>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</si>
  <si>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</si>
  <si>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</si>
  <si>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</si>
  <si>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</si>
  <si>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</si>
  <si>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</si>
  <si>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</si>
  <si>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</si>
  <si>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</si>
  <si>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</si>
  <si>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</si>
  <si>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</si>
  <si>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</si>
  <si>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</si>
  <si>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</si>
  <si>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</si>
  <si>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</si>
  <si>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</si>
  <si>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</si>
  <si>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</si>
  <si>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</si>
  <si>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</si>
  <si>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</si>
  <si>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</si>
  <si>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</si>
  <si>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</si>
  <si>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</si>
  <si>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</si>
  <si>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</si>
  <si>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</si>
  <si>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</si>
  <si>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</si>
  <si>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</si>
  <si>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</si>
  <si>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</si>
  <si>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</si>
  <si>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</si>
  <si>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</si>
  <si>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</si>
  <si>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</si>
  <si>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</si>
  <si>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</si>
  <si>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</si>
  <si>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</si>
  <si>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</si>
  <si>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</si>
  <si>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</si>
  <si>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</si>
  <si>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</si>
  <si>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</si>
  <si>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</si>
  <si>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</si>
  <si>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</si>
  <si>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</si>
  <si>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</si>
  <si>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</si>
  <si>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</si>
  <si>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</si>
  <si>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</si>
  <si>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</si>
  <si>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</si>
  <si>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</si>
  <si>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</si>
  <si>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</si>
  <si>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</si>
  <si>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</si>
  <si>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</si>
  <si>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</si>
  <si>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</si>
  <si>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</si>
  <si>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</si>
  <si>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</si>
  <si>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</si>
  <si>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</si>
  <si>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</si>
  <si>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</si>
  <si>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</si>
  <si>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</si>
  <si>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</si>
  <si>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</si>
  <si>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</si>
  <si>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</si>
  <si>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</si>
  <si>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</si>
  <si>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</si>
  <si>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</si>
  <si>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</si>
  <si>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</si>
  <si>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</si>
  <si>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</si>
  <si>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</si>
  <si>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</si>
  <si>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</si>
  <si>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</si>
  <si>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</si>
  <si>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</si>
  <si>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</si>
  <si>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</si>
  <si>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</si>
  <si>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</si>
  <si>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</si>
  <si>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</si>
  <si>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</si>
  <si>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</si>
  <si>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</si>
  <si>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</si>
  <si>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</si>
  <si>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</si>
  <si>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</si>
  <si>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</si>
  <si>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</si>
  <si>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</si>
  <si>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</si>
  <si>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</si>
  <si>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</si>
  <si>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</si>
  <si>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</si>
  <si>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</si>
  <si>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</si>
  <si>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</si>
  <si>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</si>
  <si>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</si>
  <si>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</si>
  <si>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</si>
  <si>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</si>
  <si>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</si>
  <si>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</si>
  <si>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</si>
  <si>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</si>
  <si>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</si>
  <si>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</si>
  <si>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</si>
  <si>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</si>
  <si>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</si>
  <si>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</si>
  <si>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</si>
  <si>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</si>
  <si>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</si>
  <si>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</si>
  <si>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</si>
  <si>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</si>
  <si>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</si>
  <si>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</si>
  <si>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</si>
  <si>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</si>
  <si>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</si>
  <si>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</si>
  <si>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</si>
  <si>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</si>
  <si>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</si>
  <si>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</si>
  <si>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</si>
  <si>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</si>
  <si>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</si>
  <si>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</si>
  <si>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</si>
  <si>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</si>
  <si>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</si>
  <si>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</si>
  <si>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</si>
  <si>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</si>
  <si>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</si>
  <si>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</si>
  <si>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</si>
  <si>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</si>
  <si>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</si>
  <si>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</si>
  <si>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</si>
  <si>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</si>
  <si>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</si>
  <si>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</si>
  <si>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</si>
  <si>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</si>
  <si>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</si>
  <si>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</si>
  <si>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</si>
  <si>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</si>
  <si>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</si>
  <si>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</si>
  <si>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</si>
  <si>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</si>
  <si>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</si>
  <si>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</si>
  <si>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</si>
  <si>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</si>
  <si>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</si>
  <si>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</si>
  <si>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</si>
  <si>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</si>
  <si>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</si>
  <si>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</si>
  <si>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</si>
  <si>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</si>
  <si>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</si>
  <si>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</si>
  <si>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</si>
  <si>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</si>
  <si>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</si>
  <si>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</si>
  <si>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</si>
  <si>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</si>
  <si>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</si>
  <si>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</si>
  <si>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</si>
  <si>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</si>
  <si>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</si>
  <si>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</si>
  <si>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</si>
  <si>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</si>
  <si>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</si>
  <si>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</si>
  <si>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</si>
  <si>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</si>
  <si>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</si>
  <si>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</si>
  <si>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</si>
  <si>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</si>
  <si>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</si>
  <si>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</si>
  <si>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</si>
  <si>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</si>
  <si>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</si>
  <si>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</si>
  <si>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</si>
  <si>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</si>
  <si>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</si>
  <si>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</si>
  <si>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</si>
  <si>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</si>
  <si>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</si>
  <si>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</si>
  <si>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</si>
  <si>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</si>
  <si>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</si>
  <si>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</si>
  <si>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</si>
  <si>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</si>
  <si>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</si>
  <si>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</si>
  <si>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</si>
  <si>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</si>
  <si>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</si>
  <si>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</si>
  <si>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</si>
  <si>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</si>
  <si>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</si>
  <si>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</si>
  <si>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</si>
  <si>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</si>
  <si>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</si>
  <si>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</si>
  <si>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</si>
  <si>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</si>
  <si>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</si>
  <si>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</si>
  <si>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</si>
  <si>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</si>
  <si>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</si>
  <si>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</si>
  <si>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</si>
  <si>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</si>
  <si>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</si>
  <si>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</si>
  <si>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</si>
  <si>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</si>
  <si>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</si>
  <si>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</si>
  <si>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</si>
  <si>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</si>
  <si>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</si>
  <si>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</si>
  <si>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</si>
  <si>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</si>
  <si>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</si>
  <si>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</si>
  <si>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</si>
  <si>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</si>
  <si>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</si>
  <si>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</si>
  <si>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</si>
  <si>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</si>
  <si>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</si>
  <si>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</si>
  <si>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</si>
  <si>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</si>
  <si>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</si>
  <si>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</si>
  <si>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</si>
  <si>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</si>
  <si>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</si>
  <si>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</si>
  <si>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</si>
  <si>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</si>
  <si>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</si>
  <si>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</si>
  <si>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</si>
  <si>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</si>
  <si>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</si>
  <si>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</si>
  <si>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</si>
  <si>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</si>
  <si>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</si>
  <si>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</si>
  <si>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</si>
  <si>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</si>
  <si>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</si>
  <si>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</si>
  <si>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</si>
  <si>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</si>
  <si>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</si>
  <si>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</si>
  <si>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</si>
  <si>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</si>
  <si>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</si>
  <si>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</si>
  <si>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</si>
  <si>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</si>
  <si>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</si>
  <si>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</si>
  <si>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</si>
  <si>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</si>
  <si>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</si>
  <si>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</si>
  <si>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</si>
  <si>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</si>
  <si>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</si>
  <si>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</si>
  <si>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</si>
  <si>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</si>
  <si>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</si>
  <si>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</si>
  <si>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</si>
  <si>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</si>
  <si>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</si>
  <si>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</si>
  <si>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</si>
  <si>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</si>
  <si>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</si>
  <si>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</si>
  <si>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</si>
  <si>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</si>
  <si>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</si>
  <si>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</si>
  <si>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</si>
  <si>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</si>
  <si>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</si>
  <si>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</si>
  <si>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</si>
  <si>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</si>
  <si>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</si>
  <si>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</si>
  <si>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</si>
  <si>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</si>
  <si>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</si>
  <si>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</si>
  <si>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</si>
  <si>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</si>
  <si>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</si>
  <si>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</si>
  <si>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</si>
  <si>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</si>
  <si>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</si>
  <si>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</si>
  <si>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</si>
  <si>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</si>
  <si>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</si>
  <si>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</si>
  <si>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</si>
  <si>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</si>
  <si>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</si>
  <si>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</si>
  <si>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</si>
  <si>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</si>
  <si>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</si>
  <si>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</si>
  <si>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</si>
  <si>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</si>
  <si>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</si>
  <si>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</si>
  <si>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</si>
  <si>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</si>
  <si>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</si>
  <si>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</si>
  <si>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</si>
  <si>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</si>
  <si>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</si>
  <si>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</si>
  <si>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</si>
  <si>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</si>
  <si>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</si>
  <si>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</si>
  <si>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</si>
  <si>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</si>
  <si>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</si>
  <si>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</si>
  <si>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</si>
  <si>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</si>
  <si>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</si>
  <si>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</si>
  <si>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</si>
  <si>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</si>
  <si>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</si>
  <si>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</si>
  <si>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</si>
  <si>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</si>
  <si>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</si>
  <si>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</si>
  <si>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</si>
  <si>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</si>
  <si>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</si>
  <si>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</si>
  <si>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</si>
  <si>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</si>
  <si>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</si>
  <si>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</si>
  <si>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</si>
  <si>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</si>
  <si>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</si>
  <si>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</si>
  <si>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</si>
  <si>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</si>
  <si>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</si>
  <si>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</si>
  <si>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</si>
  <si>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</si>
  <si>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</si>
  <si>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</si>
  <si>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</si>
  <si>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</si>
  <si>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</si>
  <si>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</si>
  <si>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</si>
  <si>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</si>
  <si>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</si>
  <si>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</si>
  <si>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</si>
  <si>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</si>
  <si>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</si>
  <si>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</si>
  <si>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</si>
  <si>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</si>
  <si>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</si>
  <si>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</si>
  <si>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</si>
  <si>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</si>
  <si>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</si>
  <si>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</si>
  <si>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</si>
  <si>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</si>
  <si>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</si>
  <si>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</si>
  <si>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</si>
  <si>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</si>
  <si>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</si>
  <si>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</si>
  <si>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</si>
  <si>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</si>
  <si>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</si>
  <si>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</si>
  <si>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</si>
  <si>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</si>
  <si>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</si>
  <si>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</si>
  <si>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</si>
  <si>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</si>
  <si>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</si>
  <si>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</si>
  <si>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</si>
  <si>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</si>
  <si>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</si>
  <si>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</si>
  <si>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</si>
  <si>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</si>
  <si>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</si>
  <si>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</si>
  <si>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</si>
  <si>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</si>
  <si>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</si>
  <si>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</si>
  <si>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</si>
  <si>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</si>
  <si>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</si>
  <si>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</si>
  <si>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</si>
  <si>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</si>
  <si>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</si>
  <si>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</si>
  <si>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</si>
  <si>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</si>
  <si>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</si>
  <si>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</si>
  <si>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</si>
  <si>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</si>
  <si>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</si>
  <si>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</si>
  <si>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</si>
  <si>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</si>
  <si>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</si>
  <si>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</si>
  <si>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</si>
  <si>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</si>
  <si>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</si>
  <si>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</si>
  <si>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</si>
  <si>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</si>
  <si>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</si>
  <si>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</si>
  <si>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</si>
  <si>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</si>
  <si>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</si>
  <si>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</si>
  <si>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</si>
  <si>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</si>
  <si>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</si>
  <si>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</si>
  <si>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</si>
  <si>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</si>
  <si>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</si>
  <si>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</si>
  <si>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</si>
  <si>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</si>
  <si>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</si>
  <si>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</si>
  <si>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</si>
  <si>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</si>
  <si>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</si>
  <si>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</si>
  <si>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</si>
  <si>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</si>
  <si>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</si>
  <si>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</si>
  <si>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</si>
  <si>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</si>
  <si>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</si>
  <si>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</si>
  <si>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</si>
  <si>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</si>
  <si>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</si>
  <si>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</si>
  <si>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</si>
  <si>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</si>
  <si>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</si>
  <si>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</si>
  <si>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</si>
  <si>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</si>
  <si>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</si>
  <si>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</si>
  <si>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</si>
  <si>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</si>
  <si>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</si>
  <si>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</si>
  <si>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</si>
  <si>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</si>
  <si>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</si>
  <si>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</si>
  <si>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</si>
  <si>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</si>
  <si>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</si>
  <si>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</si>
  <si>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</si>
  <si>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</si>
  <si>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</si>
  <si>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</si>
  <si>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</si>
  <si>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</si>
  <si>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</si>
  <si>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</si>
  <si>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</si>
  <si>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</si>
  <si>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</si>
  <si>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</si>
  <si>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</si>
  <si>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</si>
  <si>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</si>
  <si>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</si>
  <si>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</si>
  <si>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</si>
  <si>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</si>
  <si>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</si>
  <si>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</si>
  <si>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</si>
  <si>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</si>
  <si>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</si>
  <si>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</si>
  <si>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</si>
  <si>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</si>
  <si>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</si>
  <si>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</si>
  <si>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</si>
  <si>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</si>
  <si>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</si>
  <si>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</si>
  <si>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</si>
  <si>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</si>
  <si>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</si>
  <si>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</si>
  <si>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</si>
  <si>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</si>
  <si>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</si>
  <si>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</si>
  <si>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</si>
  <si>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</si>
  <si>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</si>
  <si>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</si>
  <si>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</si>
  <si>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</si>
  <si>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</si>
  <si>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</si>
  <si>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</si>
  <si>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</si>
  <si>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</si>
  <si>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</si>
  <si>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</si>
  <si>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</si>
  <si>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</si>
  <si>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</si>
  <si>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</si>
  <si>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</si>
  <si>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</si>
  <si>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</si>
  <si>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</si>
  <si>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</si>
  <si>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</si>
  <si>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</si>
  <si>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</si>
  <si>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</si>
  <si>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</si>
  <si>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</si>
  <si>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</si>
  <si>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</si>
  <si>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</si>
  <si>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</si>
  <si>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</si>
  <si>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</si>
  <si>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</si>
  <si>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</si>
  <si>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</si>
  <si>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</si>
  <si>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</si>
  <si>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</si>
  <si>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</si>
  <si>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</si>
  <si>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</si>
  <si>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</si>
  <si>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</si>
  <si>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</si>
  <si>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</si>
  <si>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</si>
  <si>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</si>
  <si>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</si>
  <si>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</si>
  <si>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</si>
  <si>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</si>
  <si>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</si>
  <si>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</si>
  <si>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</si>
  <si>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</si>
  <si>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</si>
  <si>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</si>
  <si>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</si>
  <si>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</si>
  <si>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</si>
  <si>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</si>
  <si>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</si>
  <si>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</si>
  <si>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</si>
  <si>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</si>
  <si>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</si>
  <si>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</si>
  <si>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</si>
  <si>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</si>
  <si>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</si>
  <si>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</si>
  <si>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</si>
  <si>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</si>
  <si>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</si>
  <si>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</si>
  <si>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</si>
  <si>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</si>
  <si>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</si>
  <si>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</si>
  <si>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</si>
  <si>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</si>
  <si>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</si>
  <si>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</si>
  <si>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</si>
  <si>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</si>
  <si>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</si>
  <si>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</si>
  <si>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</si>
  <si>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</si>
  <si>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</si>
  <si>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</si>
  <si>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</si>
  <si>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</si>
  <si>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</si>
  <si>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</si>
  <si>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</si>
  <si>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</si>
  <si>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</si>
  <si>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</si>
  <si>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</si>
  <si>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</si>
  <si>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</si>
  <si>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</si>
  <si>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</si>
  <si>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</si>
  <si>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</si>
  <si>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</si>
  <si>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</si>
  <si>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</si>
  <si>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</si>
  <si>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</si>
  <si>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</si>
  <si>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</si>
  <si>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</si>
  <si>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</si>
  <si>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</si>
  <si>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</si>
  <si>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</si>
  <si>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</si>
  <si>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</si>
  <si>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</si>
  <si>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</si>
  <si>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</si>
  <si>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</si>
  <si>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</si>
  <si>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</si>
  <si>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</si>
  <si>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</si>
  <si>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</si>
  <si>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</si>
  <si>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</si>
  <si>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</si>
  <si>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</si>
  <si>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</si>
  <si>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</si>
  <si>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</si>
  <si>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</si>
  <si>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</si>
  <si>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</si>
  <si>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</si>
  <si>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</si>
  <si>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</si>
  <si>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</si>
  <si>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</si>
  <si>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</si>
  <si>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</si>
  <si>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</si>
  <si>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</si>
  <si>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</si>
  <si>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</si>
  <si>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</si>
  <si>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</si>
  <si>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</si>
  <si>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</si>
  <si>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</si>
  <si>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</si>
  <si>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</si>
  <si>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</si>
  <si>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</si>
  <si>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</si>
  <si>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</si>
  <si>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</si>
  <si>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</si>
  <si>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</si>
  <si>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</si>
  <si>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</si>
  <si>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</si>
  <si>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</si>
  <si>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</si>
  <si>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</si>
  <si>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</si>
  <si>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</si>
  <si>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</si>
  <si>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</si>
  <si>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</si>
  <si>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</si>
  <si>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</si>
  <si>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</si>
  <si>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</si>
  <si>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</si>
  <si>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</si>
  <si>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</si>
  <si>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</si>
  <si>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</si>
  <si>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</si>
  <si>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</si>
  <si>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</si>
  <si>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</si>
  <si>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</si>
  <si>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</si>
  <si>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</si>
  <si>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</si>
  <si>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</si>
  <si>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</si>
  <si>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</si>
  <si>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</si>
  <si>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</si>
  <si>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</si>
  <si>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</si>
  <si>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</si>
  <si>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</si>
  <si>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</si>
  <si>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</si>
  <si>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</si>
  <si>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</si>
  <si>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</si>
  <si>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</si>
  <si>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</si>
  <si>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</si>
  <si>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</si>
  <si>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</si>
  <si>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</si>
  <si>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</si>
  <si>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</si>
  <si>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</si>
  <si>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</si>
  <si>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</si>
  <si>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</si>
  <si>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</si>
  <si>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</si>
  <si>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</si>
  <si>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</si>
  <si>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</si>
  <si>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</si>
  <si>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</si>
  <si>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</si>
  <si>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</si>
  <si>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</si>
  <si>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</si>
  <si>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</si>
  <si>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</si>
  <si>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</si>
  <si>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</si>
  <si>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</si>
  <si>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</si>
  <si>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</si>
  <si>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</si>
  <si>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</si>
  <si>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</si>
  <si>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</si>
  <si>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</si>
  <si>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</si>
  <si>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</si>
  <si>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</si>
  <si>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</si>
  <si>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</si>
  <si>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</si>
  <si>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</si>
  <si>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</si>
  <si>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</si>
  <si>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</si>
  <si>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</si>
  <si>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</si>
  <si>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</si>
  <si>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</si>
  <si>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</si>
  <si>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</si>
  <si>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</si>
  <si>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</si>
  <si>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</si>
  <si>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</si>
  <si>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</si>
  <si>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</si>
  <si>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</si>
  <si>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</si>
  <si>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</si>
  <si>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</si>
  <si>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</si>
  <si>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</si>
  <si>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</si>
  <si>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</si>
  <si>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</si>
  <si>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</si>
  <si>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</si>
  <si>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</si>
  <si>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</si>
  <si>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</si>
  <si>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</si>
  <si>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</si>
  <si>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</si>
  <si>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</si>
  <si>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</si>
  <si>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</si>
  <si>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</si>
  <si>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</si>
  <si>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</si>
  <si>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</si>
  <si>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</si>
  <si>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</si>
  <si>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</si>
  <si>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</si>
  <si>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</si>
  <si>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</si>
  <si>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</si>
  <si>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</si>
  <si>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</si>
  <si>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</si>
  <si>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</si>
  <si>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</si>
  <si>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</si>
  <si>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</si>
  <si>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</si>
  <si>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</si>
  <si>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</si>
  <si>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</si>
  <si>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</si>
  <si>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</si>
  <si>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</si>
  <si>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</si>
  <si>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</si>
  <si>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</si>
  <si>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</si>
  <si>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</si>
  <si>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</si>
  <si>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</si>
  <si>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</si>
  <si>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</si>
  <si>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</si>
  <si>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</si>
  <si>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</si>
  <si>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</si>
  <si>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</si>
  <si>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</si>
  <si>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</si>
  <si>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</si>
  <si>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</si>
  <si>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</si>
  <si>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</si>
  <si>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</si>
  <si>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</si>
  <si>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</si>
  <si>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</si>
  <si>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</si>
  <si>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</si>
  <si>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</si>
  <si>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</si>
  <si>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</si>
  <si>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</si>
  <si>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</si>
  <si>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</si>
  <si>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</si>
  <si>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</si>
  <si>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</si>
  <si>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</si>
  <si>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</si>
  <si>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</si>
  <si>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</si>
  <si>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</si>
  <si>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</si>
  <si>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</si>
  <si>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</si>
  <si>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</si>
  <si>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</si>
  <si>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</si>
  <si>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</si>
  <si>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</si>
  <si>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</si>
  <si>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</si>
  <si>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</si>
  <si>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</si>
  <si>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</si>
  <si>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</si>
  <si>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</si>
  <si>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</si>
  <si>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</si>
  <si>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</si>
  <si>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</si>
  <si>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</si>
  <si>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</si>
  <si>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</si>
  <si>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</si>
  <si>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</si>
  <si>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</si>
  <si>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</si>
  <si>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</si>
  <si>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</si>
  <si>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</si>
  <si>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</si>
  <si>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</si>
  <si>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</si>
  <si>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</si>
  <si>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</si>
  <si>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</si>
  <si>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</si>
  <si>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</si>
  <si>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</si>
  <si>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</si>
  <si>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</si>
  <si>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</si>
  <si>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</si>
  <si>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</si>
  <si>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</si>
  <si>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</si>
  <si>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</si>
  <si>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</si>
  <si>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</si>
  <si>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</si>
  <si>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</si>
  <si>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</si>
  <si>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</si>
  <si>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</si>
  <si>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</si>
  <si>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</si>
  <si>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</si>
  <si>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</si>
  <si>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</si>
  <si>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</si>
  <si>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</si>
  <si>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</si>
  <si>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</si>
  <si>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</si>
  <si>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</si>
  <si>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</si>
  <si>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</si>
  <si>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</si>
  <si>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</si>
  <si>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</si>
  <si>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</si>
  <si>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</si>
  <si>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</si>
  <si>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</si>
  <si>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</si>
  <si>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</si>
  <si>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</si>
  <si>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</si>
  <si>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</si>
  <si>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</si>
  <si>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</si>
  <si>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</si>
  <si>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</si>
  <si>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</si>
  <si>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</si>
  <si>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</si>
  <si>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</si>
  <si>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</si>
  <si>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</si>
  <si>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</si>
  <si>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</si>
  <si>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</si>
  <si>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</si>
  <si>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</si>
  <si>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</si>
  <si>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</si>
  <si>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</si>
  <si>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</si>
  <si>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</si>
  <si>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</si>
  <si>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</si>
  <si>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</si>
  <si>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</si>
  <si>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</si>
  <si>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</si>
  <si>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</si>
  <si>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</si>
  <si>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</si>
  <si>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</si>
  <si>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</si>
  <si>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</si>
  <si>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</si>
  <si>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</si>
  <si>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</si>
  <si>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</si>
  <si>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</si>
  <si>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</si>
  <si>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</si>
  <si>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</si>
  <si>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</si>
  <si>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</si>
  <si>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</si>
  <si>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</si>
  <si>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</si>
  <si>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</si>
  <si>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</si>
  <si>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</si>
  <si>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</si>
  <si>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</si>
  <si>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</si>
  <si>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</si>
  <si>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</si>
  <si>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</si>
  <si>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</si>
  <si>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</si>
  <si>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</si>
  <si>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</si>
  <si>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</si>
  <si>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</si>
  <si>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</si>
  <si>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</si>
  <si>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</si>
  <si>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</si>
  <si>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</si>
  <si>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</si>
  <si>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</si>
  <si>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</si>
  <si>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</si>
  <si>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</si>
  <si>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</si>
  <si>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</si>
  <si>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</si>
  <si>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</si>
  <si>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</si>
  <si>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</si>
  <si>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</si>
  <si>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</si>
  <si>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</si>
  <si>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</si>
  <si>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</si>
  <si>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</si>
  <si>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</si>
  <si>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</si>
  <si>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</si>
  <si>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</si>
  <si>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</si>
  <si>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</si>
  <si>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</si>
  <si>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</si>
  <si>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</si>
  <si>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</si>
  <si>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</si>
  <si>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</si>
  <si>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</si>
  <si>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</si>
  <si>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</si>
  <si>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</si>
  <si>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</si>
  <si>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</si>
  <si>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</si>
  <si>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</si>
  <si>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</si>
  <si>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</si>
  <si>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</si>
  <si>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</si>
  <si>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</si>
  <si>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</si>
  <si>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</si>
  <si>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</si>
  <si>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</si>
  <si>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</si>
  <si>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</si>
  <si>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</si>
  <si>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</si>
  <si>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</si>
  <si>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</si>
  <si>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</si>
  <si>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</si>
  <si>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</si>
  <si>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</si>
  <si>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</si>
  <si>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</si>
  <si>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</si>
  <si>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</si>
  <si>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</si>
  <si>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</si>
  <si>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</si>
  <si>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</si>
  <si>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</si>
  <si>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</si>
  <si>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</si>
  <si>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</si>
  <si>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</si>
  <si>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</si>
  <si>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</si>
  <si>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</si>
  <si>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</si>
  <si>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</si>
  <si>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</si>
  <si>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</si>
  <si>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</si>
  <si>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</si>
  <si>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</si>
  <si>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</si>
  <si>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</si>
  <si>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</si>
  <si>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</si>
  <si>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</si>
  <si>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</si>
  <si>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</si>
  <si>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</si>
  <si>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</si>
  <si>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</si>
  <si>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</si>
  <si>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</si>
  <si>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</si>
  <si>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</si>
  <si>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</si>
  <si>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</si>
  <si>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</si>
  <si>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</si>
  <si>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</si>
  <si>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</si>
  <si>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</si>
  <si>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</si>
  <si>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</si>
  <si>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</si>
  <si>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</si>
  <si>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</si>
  <si>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</si>
  <si>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</si>
  <si>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</si>
  <si>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</si>
  <si>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</si>
  <si>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</si>
  <si>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</si>
  <si>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</si>
  <si>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</si>
  <si>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</si>
  <si>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</si>
  <si>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</si>
  <si>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</si>
  <si>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</si>
  <si>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</si>
  <si>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</si>
  <si>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</si>
  <si>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</si>
  <si>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</si>
  <si>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</si>
  <si>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</si>
  <si>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</si>
  <si>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</si>
  <si>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</si>
  <si>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</si>
  <si>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</si>
  <si>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</si>
  <si>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</si>
  <si>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</si>
  <si>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</si>
  <si>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</si>
  <si>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</si>
  <si>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</si>
  <si>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</si>
  <si>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</si>
  <si>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</si>
  <si>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</si>
  <si>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</si>
  <si>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</si>
  <si>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</si>
  <si>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</si>
  <si>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</si>
  <si>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</si>
  <si>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</si>
  <si>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</si>
  <si>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</si>
  <si>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</si>
  <si>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</si>
  <si>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</si>
  <si>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</si>
  <si>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</si>
  <si>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</si>
  <si>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</si>
  <si>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</si>
  <si>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</si>
  <si>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</si>
  <si>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</si>
  <si>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</si>
  <si>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</si>
  <si>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</si>
  <si>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</si>
  <si>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</si>
  <si>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</si>
  <si>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</si>
  <si>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</si>
  <si>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</si>
  <si>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</si>
  <si>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</si>
  <si>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</si>
  <si>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</si>
  <si>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</si>
  <si>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</si>
  <si>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</si>
  <si>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</si>
  <si>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</si>
  <si>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</si>
  <si>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</si>
  <si>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</si>
  <si>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</si>
  <si>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</si>
  <si>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</si>
  <si>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</si>
  <si>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</si>
  <si>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</si>
  <si>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</si>
  <si>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</si>
  <si>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</si>
  <si>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</si>
  <si>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</si>
  <si>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</si>
  <si>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</si>
  <si>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</si>
  <si>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</si>
  <si>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</si>
  <si>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</si>
  <si>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</si>
  <si>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</si>
  <si>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</si>
  <si>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</si>
  <si>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</si>
  <si>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</si>
  <si>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</si>
  <si>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</si>
  <si>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</si>
  <si>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</si>
  <si>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</si>
  <si>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</si>
  <si>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</si>
  <si>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</si>
  <si>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</si>
  <si>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</si>
  <si>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</si>
  <si>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</si>
  <si>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</si>
  <si>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</si>
  <si>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</si>
  <si>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</si>
  <si>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</si>
  <si>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</si>
  <si>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</si>
  <si>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</si>
  <si>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</si>
  <si>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</si>
  <si>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</si>
  <si>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</si>
  <si>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</si>
  <si>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</si>
  <si>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</si>
  <si>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</si>
  <si>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</si>
  <si>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</si>
  <si>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</si>
  <si>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</si>
  <si>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</si>
  <si>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</si>
  <si>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</si>
  <si>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</si>
  <si>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</si>
  <si>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</si>
  <si>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</si>
  <si>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</si>
  <si>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</si>
  <si>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</si>
  <si>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</si>
  <si>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</si>
  <si>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</si>
  <si>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</si>
  <si>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</si>
  <si>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</si>
  <si>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</si>
  <si>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</si>
  <si>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</si>
  <si>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</si>
  <si>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</si>
  <si>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</si>
  <si>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</si>
  <si>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</si>
  <si>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</si>
  <si>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</si>
  <si>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</si>
  <si>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</si>
  <si>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</si>
  <si>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</si>
  <si>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</si>
  <si>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</si>
  <si>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</si>
  <si>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</si>
  <si>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</si>
  <si>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</si>
  <si>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</si>
  <si>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</si>
  <si>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</si>
  <si>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</si>
  <si>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</si>
  <si>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</si>
  <si>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</si>
  <si>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</si>
  <si>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</si>
  <si>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</si>
  <si>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</si>
  <si>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</si>
  <si>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</si>
  <si>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</si>
  <si>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</si>
  <si>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</si>
  <si>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</si>
  <si>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</si>
  <si>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</si>
  <si>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</si>
  <si>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</si>
  <si>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</si>
  <si>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</si>
  <si>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</si>
  <si>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</si>
  <si>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</si>
  <si>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</si>
  <si>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</si>
  <si>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</si>
  <si>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</si>
  <si>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</si>
  <si>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</si>
  <si>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</si>
  <si>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</si>
  <si>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</si>
  <si>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</si>
  <si>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</si>
  <si>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</si>
  <si>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</si>
  <si>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</si>
  <si>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</si>
  <si>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</si>
  <si>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</si>
  <si>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</si>
  <si>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</si>
  <si>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</si>
  <si>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</si>
  <si>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</si>
  <si>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</si>
  <si>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</si>
  <si>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</si>
  <si>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</si>
  <si>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</si>
  <si>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</si>
  <si>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</si>
  <si>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</si>
  <si>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</si>
  <si>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</si>
  <si>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</si>
  <si>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</si>
  <si>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</si>
  <si>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</si>
  <si>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</si>
  <si>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</si>
  <si>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</si>
  <si>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</si>
  <si>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</si>
  <si>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</si>
  <si>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</si>
  <si>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</si>
  <si>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</si>
  <si>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</si>
  <si>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</si>
  <si>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</si>
  <si>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</si>
  <si>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</si>
  <si>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</si>
  <si>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</si>
  <si>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</si>
  <si>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</si>
  <si>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</si>
  <si>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</si>
  <si>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</si>
  <si>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</si>
  <si>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</si>
  <si>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</si>
  <si>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</si>
  <si>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</si>
  <si>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</si>
  <si>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</si>
  <si>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</si>
  <si>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</si>
  <si>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</si>
  <si>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</si>
  <si>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</si>
  <si>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</si>
  <si>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</si>
  <si>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</si>
  <si>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</si>
  <si>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</si>
  <si>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</si>
  <si>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</si>
  <si>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</si>
  <si>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</si>
  <si>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</si>
  <si>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</si>
  <si>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</si>
  <si>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</si>
  <si>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</si>
  <si>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</si>
  <si>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</si>
  <si>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</si>
  <si>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</si>
  <si>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</si>
  <si>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</si>
  <si>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</si>
  <si>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</si>
  <si>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</si>
  <si>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</si>
  <si>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</si>
  <si>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</si>
  <si>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</si>
  <si>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</si>
  <si>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</si>
  <si>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</si>
  <si>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</si>
  <si>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</si>
  <si>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</si>
  <si>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</si>
  <si>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</si>
  <si>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</si>
  <si>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</si>
  <si>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</si>
  <si>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</si>
  <si>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</si>
  <si>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</si>
  <si>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</si>
  <si>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</si>
  <si>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</si>
  <si>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</si>
  <si>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</si>
  <si>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</si>
  <si>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</si>
  <si>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</si>
  <si>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</si>
  <si>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</si>
  <si>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</si>
  <si>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</si>
  <si>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</si>
  <si>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</si>
  <si>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</si>
  <si>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</si>
  <si>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</si>
  <si>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</si>
  <si>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</si>
  <si>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</si>
  <si>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</si>
  <si>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</si>
  <si>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</si>
  <si>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</si>
  <si>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</si>
  <si>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</si>
  <si>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</si>
  <si>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</si>
  <si>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</si>
  <si>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</si>
  <si>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</si>
  <si>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</si>
  <si>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</si>
  <si>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</si>
  <si>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</si>
  <si>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</si>
  <si>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</si>
  <si>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</si>
  <si>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</si>
  <si>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</si>
  <si>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</si>
  <si>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</si>
  <si>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</si>
  <si>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</si>
  <si>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</si>
  <si>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</si>
  <si>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</si>
  <si>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</si>
  <si>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</si>
  <si>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</si>
  <si>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</si>
  <si>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</si>
  <si>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</si>
  <si>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</si>
  <si>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</si>
  <si>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</si>
  <si>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</si>
  <si>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</si>
  <si>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</si>
  <si>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</si>
  <si>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</si>
  <si>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</si>
  <si>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</si>
  <si>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</si>
  <si>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</si>
  <si>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</si>
  <si>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</si>
  <si>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</si>
  <si>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</si>
  <si>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</si>
  <si>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</si>
  <si>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</si>
  <si>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</si>
  <si>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</si>
  <si>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</si>
  <si>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</si>
  <si>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</si>
  <si>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</si>
  <si>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</si>
  <si>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</si>
  <si>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</si>
  <si>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</si>
  <si>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</si>
  <si>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</si>
  <si>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</si>
  <si>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</si>
  <si>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</si>
  <si>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</si>
  <si>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</si>
  <si>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</si>
  <si>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</si>
  <si>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</si>
  <si>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</si>
  <si>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</si>
  <si>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</si>
  <si>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</si>
  <si>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</si>
  <si>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</si>
  <si>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</si>
  <si>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</si>
  <si>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</si>
  <si>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</si>
  <si>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</si>
  <si>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</si>
  <si>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</si>
  <si>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</si>
  <si>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</si>
  <si>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</si>
  <si>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</si>
  <si>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</si>
  <si>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</si>
  <si>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</si>
  <si>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</si>
  <si>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</si>
  <si>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</si>
  <si>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</si>
  <si>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</si>
  <si>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</si>
  <si>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</si>
  <si>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</si>
  <si>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</si>
  <si>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</si>
  <si>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</si>
  <si>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</si>
  <si>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</si>
  <si>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</si>
  <si>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</si>
  <si>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</si>
  <si>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</si>
  <si>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</si>
  <si>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</si>
  <si>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</si>
  <si>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</si>
  <si>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</si>
  <si>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</si>
  <si>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</si>
  <si>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</si>
  <si>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</si>
  <si>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</si>
  <si>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</si>
  <si>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</si>
  <si>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</si>
  <si>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</si>
  <si>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</si>
  <si>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</si>
  <si>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</si>
  <si>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</si>
  <si>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</si>
  <si>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</si>
  <si>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</si>
  <si>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</si>
  <si>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</si>
  <si>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</si>
  <si>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</si>
  <si>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</si>
  <si>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</si>
  <si>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</si>
  <si>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</si>
  <si>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</si>
  <si>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</si>
  <si>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</si>
  <si>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</si>
  <si>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</si>
  <si>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</si>
  <si>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</si>
  <si>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</si>
  <si>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</si>
  <si>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</si>
  <si>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</si>
  <si>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</si>
  <si>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</si>
  <si>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</si>
  <si>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</si>
  <si>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</si>
  <si>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</si>
  <si>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</si>
  <si>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</si>
  <si>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</si>
  <si>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</si>
  <si>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</si>
  <si>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</si>
  <si>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</si>
  <si>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</si>
  <si>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</si>
  <si>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</si>
  <si>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</si>
  <si>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</si>
  <si>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</si>
  <si>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</si>
  <si>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</si>
  <si>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</si>
  <si>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</si>
  <si>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</si>
  <si>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</si>
  <si>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</si>
  <si>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</si>
  <si>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</si>
  <si>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</si>
  <si>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</si>
  <si>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</si>
  <si>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</si>
  <si>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</si>
  <si>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</si>
  <si>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</si>
  <si>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</si>
  <si>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</si>
  <si>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</si>
  <si>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</si>
  <si>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</si>
  <si>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</si>
  <si>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</si>
  <si>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</si>
  <si>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</si>
  <si>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</si>
  <si>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</si>
  <si>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</si>
  <si>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</si>
  <si>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</si>
  <si>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</si>
  <si>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</si>
  <si>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</si>
  <si>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</si>
  <si>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</si>
  <si>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</si>
  <si>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</si>
  <si>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</si>
  <si>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</si>
  <si>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</si>
  <si>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</si>
  <si>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</si>
  <si>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</si>
  <si>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</si>
  <si>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</si>
  <si>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</si>
  <si>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</si>
  <si>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</si>
  <si>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</si>
  <si>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</si>
  <si>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</si>
  <si>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</si>
  <si>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</si>
  <si>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</si>
  <si>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</si>
  <si>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</si>
  <si>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</si>
  <si>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</si>
  <si>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</si>
  <si>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</si>
  <si>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</si>
  <si>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</si>
  <si>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</si>
  <si>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</si>
  <si>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</si>
  <si>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</si>
  <si>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</si>
  <si>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</si>
  <si>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</si>
  <si>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</si>
  <si>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</si>
  <si>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</si>
  <si>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</si>
  <si>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</si>
  <si>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</si>
  <si>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</si>
  <si>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</si>
  <si>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</si>
  <si>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</si>
  <si>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</si>
  <si>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</si>
  <si>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</si>
  <si>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</si>
  <si>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</si>
  <si>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</si>
  <si>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</si>
  <si>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</si>
  <si>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</si>
  <si>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</si>
  <si>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</si>
  <si>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</si>
  <si>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</si>
  <si>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</si>
  <si>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</si>
  <si>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</si>
  <si>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</si>
  <si>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</si>
  <si>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</si>
  <si>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</si>
  <si>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</si>
  <si>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</si>
  <si>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</si>
  <si>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</si>
  <si>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</si>
  <si>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</si>
  <si>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</si>
  <si>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</si>
  <si>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</si>
  <si>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</si>
  <si>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</si>
  <si>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</si>
  <si>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</si>
  <si>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</si>
  <si>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</si>
  <si>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</si>
  <si>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</si>
  <si>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</si>
  <si>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</si>
  <si>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</si>
  <si>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</si>
  <si>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</si>
  <si>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</si>
  <si>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</si>
  <si>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</si>
  <si>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</si>
  <si>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</si>
  <si>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</si>
  <si>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</si>
  <si>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</si>
  <si>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</si>
  <si>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</si>
  <si>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</si>
  <si>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</si>
  <si>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</si>
  <si>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</si>
  <si>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</si>
  <si>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</si>
  <si>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</si>
  <si>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</si>
  <si>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</si>
  <si>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</si>
  <si>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</si>
  <si>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</si>
  <si>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</si>
  <si>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</si>
  <si>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</si>
  <si>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</si>
  <si>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</si>
  <si>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</si>
  <si>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</si>
  <si>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</si>
  <si>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</si>
  <si>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</si>
  <si>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</si>
  <si>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</si>
  <si>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</si>
  <si>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</si>
  <si>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</si>
  <si>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</si>
  <si>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</si>
  <si>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</si>
  <si>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</si>
  <si>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</si>
  <si>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</si>
  <si>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</si>
  <si>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</si>
  <si>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</si>
  <si>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</si>
  <si>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</si>
  <si>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</si>
  <si>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</si>
  <si>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</si>
  <si>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</si>
  <si>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</si>
  <si>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</si>
  <si>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</si>
  <si>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</si>
  <si>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</si>
  <si>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</si>
  <si>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</si>
  <si>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</si>
  <si>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</si>
  <si>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</si>
  <si>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</si>
  <si>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</si>
  <si>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</si>
  <si>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</si>
  <si>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</si>
  <si>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</si>
  <si>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</si>
  <si>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</si>
  <si>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</si>
  <si>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</si>
  <si>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</si>
  <si>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</si>
  <si>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</si>
  <si>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</si>
  <si>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</si>
  <si>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</si>
  <si>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</si>
  <si>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</si>
  <si>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</si>
  <si>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</si>
  <si>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</si>
  <si>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</si>
  <si>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</si>
  <si>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</si>
  <si>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</si>
  <si>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</si>
  <si>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</si>
  <si>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</si>
  <si>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</si>
  <si>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</si>
  <si>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</si>
  <si>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</si>
  <si>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</si>
  <si>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</si>
  <si>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</si>
  <si>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</si>
  <si>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</si>
  <si>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</si>
  <si>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</si>
  <si>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</si>
  <si>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</si>
  <si>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</si>
  <si>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</si>
  <si>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</si>
  <si>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</si>
  <si>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</si>
  <si>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</si>
  <si>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</si>
  <si>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</si>
  <si>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</si>
  <si>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</si>
  <si>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</si>
  <si>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</si>
  <si>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</si>
  <si>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</si>
  <si>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</si>
  <si>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</si>
  <si>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</si>
  <si>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</si>
  <si>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</si>
  <si>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</si>
  <si>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</si>
  <si>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</si>
  <si>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</si>
  <si>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</si>
  <si>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</si>
  <si>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</si>
  <si>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</si>
  <si>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</si>
  <si>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</si>
  <si>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</si>
  <si>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</si>
  <si>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</si>
  <si>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</si>
  <si>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</si>
  <si>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</si>
  <si>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</si>
  <si>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</si>
  <si>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</si>
  <si>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</si>
  <si>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</si>
  <si>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</si>
  <si>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</si>
  <si>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</si>
  <si>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</si>
  <si>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</si>
  <si>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</si>
  <si>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</si>
  <si>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</si>
  <si>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</si>
  <si>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</si>
  <si>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</si>
  <si>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</si>
  <si>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</si>
  <si>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</si>
  <si>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</si>
  <si>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</si>
  <si>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</si>
  <si>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</si>
  <si>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</si>
  <si>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</si>
  <si>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</si>
  <si>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</si>
  <si>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</si>
  <si>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</si>
  <si>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</si>
  <si>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</si>
  <si>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</si>
  <si>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</si>
  <si>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</si>
  <si>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</si>
  <si>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</si>
  <si>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</si>
  <si>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</si>
  <si>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</si>
  <si>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</si>
  <si>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</si>
  <si>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</si>
  <si>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</si>
  <si>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</si>
  <si>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</si>
  <si>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</si>
  <si>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</si>
  <si>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</si>
  <si>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</si>
  <si>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</si>
  <si>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</si>
  <si>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</si>
  <si>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</si>
  <si>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</si>
  <si>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</si>
  <si>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</si>
  <si>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</si>
  <si>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</si>
  <si>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</si>
  <si>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</si>
  <si>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</si>
  <si>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</si>
  <si>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</si>
  <si>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</si>
  <si>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</si>
  <si>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</si>
  <si>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</si>
  <si>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</si>
  <si>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</si>
  <si>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</si>
  <si>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</si>
  <si>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</si>
  <si>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</si>
  <si>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</si>
  <si>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</si>
  <si>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</si>
  <si>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</si>
  <si>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</si>
  <si>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</si>
  <si>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</si>
  <si>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</si>
  <si>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</si>
  <si>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</si>
  <si>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</si>
  <si>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</si>
  <si>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</si>
  <si>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</si>
  <si>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</si>
  <si>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</si>
  <si>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</si>
  <si>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</si>
  <si>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</si>
  <si>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</si>
  <si>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</si>
  <si>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</si>
  <si>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</si>
  <si>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</si>
  <si>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</si>
  <si>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</si>
  <si>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</si>
  <si>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</si>
  <si>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</si>
  <si>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</si>
  <si>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</si>
  <si>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</si>
  <si>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</si>
  <si>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</si>
  <si>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</si>
  <si>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</si>
  <si>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</si>
  <si>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</si>
  <si>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</si>
  <si>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</si>
  <si>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</si>
  <si>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</si>
  <si>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</si>
  <si>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</si>
  <si>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</si>
  <si>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</si>
  <si>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</si>
  <si>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</si>
  <si>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</si>
  <si>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</si>
  <si>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</si>
  <si>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</si>
  <si>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</si>
  <si>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</si>
  <si>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</si>
  <si>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</si>
  <si>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</si>
  <si>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</si>
  <si>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</si>
  <si>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</si>
  <si>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</si>
  <si>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</si>
  <si>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</si>
  <si>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</si>
  <si>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</si>
  <si>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</si>
  <si>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</si>
  <si>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</si>
  <si>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</si>
  <si>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</si>
  <si>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</si>
  <si>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</si>
  <si>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</si>
  <si>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</si>
  <si>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</si>
  <si>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</si>
  <si>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</si>
  <si>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</si>
  <si>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</si>
  <si>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</si>
  <si>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</si>
  <si>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</si>
  <si>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</si>
  <si>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</si>
  <si>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</si>
  <si>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</si>
  <si>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</si>
  <si>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</si>
  <si>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</si>
  <si>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</si>
  <si>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</si>
  <si>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</si>
  <si>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</si>
  <si>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</si>
  <si>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</si>
  <si>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</si>
  <si>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</si>
  <si>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</si>
  <si>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</si>
  <si>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</si>
  <si>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</si>
  <si>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</si>
  <si>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</si>
  <si>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</si>
  <si>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</si>
  <si>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</si>
  <si>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</si>
  <si>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</si>
  <si>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</si>
  <si>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</si>
  <si>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</si>
  <si>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</si>
  <si>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</si>
  <si>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</si>
  <si>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</si>
  <si>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</si>
  <si>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</si>
  <si>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</si>
  <si>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</si>
  <si>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</si>
  <si>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</si>
  <si>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</si>
  <si>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</si>
  <si>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</si>
  <si>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</si>
  <si>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</si>
  <si>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</si>
  <si>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</si>
  <si>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</si>
  <si>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</si>
  <si>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</si>
  <si>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</si>
  <si>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</si>
  <si>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</si>
  <si>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</si>
  <si>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</si>
  <si>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</si>
  <si>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</si>
  <si>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</si>
  <si>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</si>
  <si>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</si>
  <si>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</si>
  <si>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</si>
  <si>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</si>
  <si>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</si>
  <si>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</si>
  <si>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</si>
  <si>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</si>
  <si>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</si>
  <si>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</si>
  <si>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</si>
  <si>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</si>
  <si>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</si>
  <si>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</si>
  <si>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</si>
  <si>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</si>
  <si>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</si>
  <si>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</si>
  <si>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</si>
  <si>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</si>
  <si>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</si>
  <si>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</si>
  <si>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</si>
  <si>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</si>
  <si>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</si>
  <si>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</si>
  <si>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</si>
  <si>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</si>
  <si>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</si>
  <si>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</si>
  <si>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</si>
  <si>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</si>
  <si>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</si>
  <si>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</si>
  <si>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</si>
  <si>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</si>
  <si>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</si>
  <si>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</si>
  <si>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</si>
  <si>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</si>
  <si>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</si>
  <si>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</si>
  <si>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</si>
  <si>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</si>
  <si>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</si>
  <si>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</si>
  <si>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</si>
  <si>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</si>
  <si>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</si>
  <si>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</si>
  <si>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</si>
  <si>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</si>
  <si>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</si>
  <si>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</si>
  <si>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</si>
  <si>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</si>
  <si>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</si>
  <si>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</si>
  <si>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</si>
  <si>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</si>
  <si>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</si>
  <si>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</si>
  <si>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</si>
  <si>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</si>
  <si>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</si>
  <si>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</si>
  <si>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</si>
  <si>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</si>
  <si>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</si>
  <si>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</si>
  <si>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</si>
  <si>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</si>
  <si>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</si>
  <si>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</si>
  <si>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</si>
  <si>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</si>
  <si>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</si>
  <si>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</si>
  <si>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</si>
  <si>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</si>
  <si>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</si>
  <si>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</si>
  <si>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</si>
  <si>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</si>
  <si>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</si>
  <si>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</si>
  <si>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</si>
  <si>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</si>
  <si>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</si>
  <si>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</si>
  <si>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</si>
  <si>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</si>
  <si>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</si>
  <si>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</si>
  <si>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</si>
  <si>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</si>
  <si>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</si>
  <si>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</si>
  <si>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</si>
  <si>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</si>
  <si>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</si>
  <si>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</si>
  <si>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</si>
  <si>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</si>
  <si>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</si>
  <si>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</si>
  <si>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</si>
  <si>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</si>
  <si>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</si>
  <si>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</si>
  <si>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</si>
  <si>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</si>
  <si>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</si>
  <si>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</si>
  <si>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</si>
  <si>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</si>
  <si>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</si>
  <si>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</si>
  <si>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</si>
  <si>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</si>
  <si>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</si>
  <si>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</si>
  <si>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</si>
  <si>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</si>
  <si>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</si>
  <si>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</si>
  <si>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</si>
  <si>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</si>
  <si>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</si>
  <si>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</si>
  <si>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</si>
  <si>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</si>
  <si>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</si>
  <si>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</si>
  <si>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</si>
  <si>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</si>
  <si>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</si>
  <si>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</si>
  <si>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</si>
  <si>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</si>
  <si>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</si>
  <si>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</si>
  <si>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</si>
  <si>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</si>
  <si>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</si>
  <si>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</si>
  <si>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</si>
  <si>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</si>
  <si>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</si>
  <si>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</si>
  <si>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</si>
  <si>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</si>
  <si>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</si>
  <si>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</si>
  <si>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</si>
  <si>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</si>
  <si>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</si>
  <si>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</si>
  <si>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</si>
  <si>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</si>
  <si>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</si>
  <si>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</si>
  <si>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</si>
  <si>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</si>
  <si>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</si>
  <si>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</si>
  <si>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</si>
  <si>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</si>
  <si>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</si>
  <si>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</si>
  <si>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</si>
  <si>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</si>
  <si>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</si>
  <si>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</si>
  <si>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</si>
  <si>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</si>
  <si>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</si>
  <si>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</si>
  <si>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</si>
  <si>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</si>
  <si>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</si>
  <si>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</si>
  <si>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</si>
  <si>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</si>
  <si>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</si>
  <si>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</si>
  <si>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</si>
  <si>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</si>
  <si>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</si>
  <si>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</si>
  <si>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</si>
  <si>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</si>
  <si>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</si>
  <si>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</si>
  <si>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</si>
  <si>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</si>
  <si>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</si>
  <si>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</si>
  <si>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</si>
  <si>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</si>
  <si>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</si>
  <si>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</si>
  <si>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</si>
  <si>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</si>
  <si>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</si>
  <si>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</si>
  <si>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</si>
  <si>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</si>
  <si>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</si>
  <si>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</si>
  <si>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</si>
  <si>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</si>
  <si>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</si>
  <si>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</si>
  <si>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</si>
  <si>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</si>
  <si>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</si>
  <si>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</si>
  <si>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</si>
  <si>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</si>
  <si>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</si>
  <si>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</si>
  <si>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</si>
  <si>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</si>
  <si>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</si>
  <si>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</si>
  <si>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</si>
  <si>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</si>
  <si>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</si>
  <si>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</si>
  <si>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</si>
  <si>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</si>
  <si>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</si>
  <si>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</si>
  <si>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</si>
  <si>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</si>
  <si>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</si>
  <si>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</si>
  <si>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</si>
  <si>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</si>
  <si>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</si>
  <si>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</si>
  <si>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</si>
  <si>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</si>
  <si>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</si>
  <si>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</si>
  <si>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</si>
  <si>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</si>
  <si>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</si>
  <si>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</si>
  <si>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</si>
  <si>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</si>
  <si>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</si>
  <si>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</si>
  <si>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</si>
  <si>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</si>
  <si>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</si>
  <si>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</si>
  <si>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</si>
  <si>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</si>
  <si>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</si>
  <si>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</si>
  <si>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</si>
  <si>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</si>
  <si>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</si>
  <si>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</si>
  <si>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</si>
  <si>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</si>
  <si>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</si>
  <si>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</si>
  <si>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</si>
  <si>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</si>
  <si>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</si>
  <si>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</si>
  <si>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</si>
  <si>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</si>
  <si>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</si>
  <si>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</si>
  <si>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</si>
  <si>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</si>
  <si>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</si>
  <si>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</si>
  <si>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</si>
  <si>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</si>
  <si>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</si>
  <si>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</si>
  <si>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</si>
  <si>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</si>
  <si>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</si>
  <si>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</si>
  <si>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</si>
  <si>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</si>
  <si>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</si>
  <si>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</si>
  <si>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</si>
  <si>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</si>
  <si>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</si>
  <si>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</si>
  <si>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</si>
  <si>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</si>
  <si>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</si>
  <si>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</si>
  <si>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</si>
  <si>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</si>
  <si>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</si>
  <si>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</si>
  <si>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</si>
  <si>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</si>
  <si>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</si>
  <si>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</si>
  <si>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</si>
  <si>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</si>
  <si>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</si>
  <si>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</si>
  <si>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</si>
  <si>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</si>
  <si>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</si>
  <si>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</si>
  <si>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</si>
  <si>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</si>
  <si>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</si>
  <si>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</si>
  <si>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</si>
  <si>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</si>
  <si>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</si>
  <si>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</si>
  <si>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</si>
  <si>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</si>
  <si>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</si>
  <si>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</si>
  <si>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</si>
  <si>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</si>
  <si>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</si>
  <si>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</si>
  <si>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</si>
  <si>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</si>
  <si>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</si>
  <si>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</si>
  <si>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</si>
  <si>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</si>
  <si>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</si>
  <si>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</si>
  <si>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</si>
  <si>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</si>
  <si>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</si>
  <si>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</si>
  <si>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</si>
  <si>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</si>
  <si>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</si>
  <si>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</si>
  <si>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</si>
  <si>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</si>
  <si>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</si>
  <si>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</si>
  <si>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</si>
  <si>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</si>
  <si>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</si>
  <si>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</si>
  <si>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</si>
  <si>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</si>
  <si>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</si>
  <si>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</si>
  <si>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</si>
  <si>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</si>
  <si>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</si>
  <si>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</si>
  <si>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</si>
  <si>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</si>
  <si>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</si>
  <si>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</si>
  <si>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</si>
  <si>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</si>
  <si>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</si>
  <si>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</si>
  <si>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</si>
  <si>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</si>
  <si>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</si>
  <si>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</si>
  <si>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</si>
  <si>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</si>
  <si>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</si>
  <si>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</si>
  <si>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</si>
  <si>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</si>
  <si>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</si>
  <si>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</si>
  <si>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</si>
  <si>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</si>
  <si>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</si>
  <si>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</si>
  <si>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</si>
  <si>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</si>
  <si>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</si>
  <si>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</si>
  <si>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</si>
  <si>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</si>
  <si>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</si>
  <si>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</si>
  <si>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</si>
  <si>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</si>
  <si>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</si>
  <si>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</si>
  <si>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</si>
  <si>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</si>
  <si>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</si>
  <si>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</si>
  <si>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</si>
  <si>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</si>
  <si>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</si>
  <si>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</si>
  <si>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</si>
  <si>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</si>
  <si>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</si>
  <si>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</si>
  <si>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</si>
  <si>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</si>
  <si>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</si>
  <si>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</si>
  <si>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</si>
  <si>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</si>
  <si>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</si>
  <si>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</si>
  <si>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</si>
  <si>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</si>
  <si>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</si>
  <si>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</si>
  <si>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</si>
  <si>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</si>
  <si>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</si>
  <si>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</si>
  <si>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</si>
  <si>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</si>
  <si>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</si>
  <si>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</si>
  <si>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</si>
  <si>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</si>
  <si>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</si>
  <si>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</si>
  <si>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</si>
  <si>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</si>
  <si>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</si>
  <si>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</si>
  <si>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</si>
  <si>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</si>
  <si>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</si>
  <si>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</si>
  <si>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</si>
  <si>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</si>
  <si>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</si>
  <si>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</si>
  <si>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</si>
  <si>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</si>
  <si>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</si>
  <si>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</si>
  <si>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</si>
  <si>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</si>
  <si>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</si>
  <si>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</si>
  <si>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</si>
  <si>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</si>
  <si>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</si>
  <si>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</si>
  <si>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</si>
  <si>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</si>
  <si>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</si>
  <si>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</si>
  <si>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</si>
  <si>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</si>
  <si>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</si>
  <si>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</si>
  <si>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</si>
  <si>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</si>
  <si>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</si>
  <si>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</si>
  <si>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</si>
  <si>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</si>
  <si>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</si>
  <si>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</si>
  <si>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</si>
  <si>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</si>
  <si>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</si>
  <si>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</si>
  <si>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</si>
  <si>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</si>
  <si>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</si>
  <si>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</si>
  <si>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</si>
  <si>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</si>
  <si>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</si>
  <si>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</si>
  <si>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</si>
  <si>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</si>
  <si>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</si>
  <si>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</si>
  <si>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</si>
  <si>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</si>
  <si>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</si>
  <si>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</si>
  <si>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</si>
  <si>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</si>
  <si>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</si>
  <si>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</si>
  <si>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</si>
  <si>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</si>
  <si>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</si>
  <si>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</si>
  <si>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</si>
  <si>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</si>
  <si>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</si>
  <si>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</si>
  <si>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</si>
  <si>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</si>
  <si>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</si>
  <si>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</si>
  <si>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</si>
  <si>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</si>
  <si>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</si>
  <si>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</si>
  <si>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</si>
  <si>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</si>
  <si>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</si>
  <si>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</si>
  <si>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</si>
  <si>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</si>
  <si>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</si>
  <si>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</si>
  <si>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</si>
  <si>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</si>
  <si>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</si>
  <si>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</si>
  <si>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</si>
  <si>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</si>
  <si>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</si>
  <si>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</si>
  <si>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</si>
  <si>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</si>
  <si>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</si>
  <si>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</si>
  <si>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</si>
  <si>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</si>
  <si>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</si>
  <si>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</si>
  <si>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</si>
  <si>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</si>
  <si>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</si>
  <si>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</si>
  <si>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</si>
  <si>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</si>
  <si>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</si>
  <si>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</si>
  <si>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</si>
  <si>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</si>
  <si>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</si>
  <si>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</si>
  <si>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</si>
  <si>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</si>
  <si>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</si>
  <si>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</si>
  <si>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</si>
  <si>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</si>
  <si>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</si>
  <si>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</si>
  <si>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</si>
  <si>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</si>
  <si>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</si>
  <si>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</si>
  <si>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</si>
  <si>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</si>
  <si>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</si>
  <si>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</si>
  <si>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</si>
  <si>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</si>
  <si>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</si>
  <si>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</si>
  <si>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</si>
  <si>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</si>
  <si>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</si>
  <si>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</si>
  <si>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</si>
  <si>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</si>
  <si>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</si>
  <si>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</si>
  <si>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</si>
  <si>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</si>
  <si>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</si>
  <si>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</si>
  <si>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</si>
  <si>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</si>
  <si>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</si>
  <si>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</si>
  <si>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</si>
  <si>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</si>
  <si>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</si>
  <si>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</si>
  <si>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</si>
  <si>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</si>
  <si>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</si>
  <si>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</si>
  <si>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</si>
  <si>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</si>
  <si>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</si>
  <si>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</si>
  <si>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</si>
  <si>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</si>
  <si>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</si>
  <si>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</si>
  <si>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</si>
  <si>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</si>
  <si>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</si>
  <si>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</si>
  <si>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</si>
  <si>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</si>
  <si>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</si>
  <si>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</si>
  <si>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</si>
  <si>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</si>
  <si>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</si>
  <si>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</si>
  <si>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</si>
  <si>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</si>
  <si>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</si>
  <si>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</si>
  <si>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</si>
  <si>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</si>
  <si>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</si>
  <si>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</si>
  <si>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</si>
  <si>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</si>
  <si>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</si>
  <si>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</si>
  <si>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</si>
  <si>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</si>
  <si>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</si>
  <si>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</si>
  <si>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</si>
  <si>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</si>
  <si>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</si>
  <si>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</si>
  <si>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</si>
  <si>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</si>
  <si>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</si>
  <si>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</si>
  <si>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</si>
  <si>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</si>
  <si>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</si>
  <si>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</si>
  <si>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</si>
  <si>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</si>
  <si>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</si>
  <si>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</si>
  <si>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</si>
  <si>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</si>
  <si>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</si>
  <si>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</si>
  <si>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</si>
  <si>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</si>
  <si>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</si>
  <si>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</si>
  <si>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</si>
  <si>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</si>
  <si>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</si>
  <si>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</si>
  <si>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</si>
  <si>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</si>
  <si>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</si>
  <si>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</si>
  <si>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</si>
  <si>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</si>
  <si>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</si>
  <si>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</si>
  <si>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</si>
  <si>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</si>
  <si>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</si>
  <si>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</si>
  <si>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</si>
  <si>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</si>
  <si>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</si>
  <si>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</si>
  <si>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</si>
  <si>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</si>
  <si>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</si>
  <si>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</si>
  <si>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</si>
  <si>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</si>
  <si>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</si>
  <si>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</si>
  <si>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</si>
  <si>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</si>
  <si>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</si>
  <si>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</si>
  <si>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</si>
  <si>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</si>
  <si>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</si>
  <si>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</si>
  <si>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</si>
  <si>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</si>
  <si>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</si>
  <si>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</si>
  <si>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</si>
  <si>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</si>
  <si>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</si>
  <si>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</si>
  <si>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</si>
  <si>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</si>
  <si>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</si>
  <si>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</si>
  <si>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</si>
  <si>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</si>
  <si>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</si>
  <si>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</si>
  <si>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</si>
  <si>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</si>
  <si>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</si>
  <si>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</si>
  <si>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</si>
  <si>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</si>
  <si>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</si>
  <si>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</si>
  <si>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</si>
  <si>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</si>
  <si>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</si>
  <si>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</si>
  <si>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</si>
  <si>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</si>
  <si>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</si>
  <si>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</si>
  <si>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</si>
  <si>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</si>
  <si>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</si>
  <si>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</si>
  <si>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</si>
  <si>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</si>
  <si>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</si>
  <si>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</si>
  <si>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</si>
  <si>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</si>
  <si>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</si>
  <si>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</si>
  <si>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</si>
  <si>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</si>
  <si>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</si>
  <si>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</si>
  <si>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</si>
  <si>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</si>
  <si>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</si>
  <si>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</si>
  <si>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</si>
  <si>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</si>
  <si>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</si>
  <si>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</si>
  <si>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</si>
  <si>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</si>
  <si>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</si>
  <si>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</si>
  <si>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</si>
  <si>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</si>
  <si>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</si>
  <si>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</si>
  <si>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</si>
  <si>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</si>
  <si>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</si>
  <si>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</si>
  <si>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</si>
  <si>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</si>
  <si>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</si>
  <si>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</si>
  <si>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</si>
  <si>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</si>
  <si>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</si>
  <si>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</si>
  <si>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</si>
  <si>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</si>
  <si>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</si>
  <si>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</si>
  <si>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</si>
  <si>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</si>
  <si>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</si>
  <si>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</si>
  <si>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</si>
  <si>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</si>
  <si>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</si>
  <si>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</si>
  <si>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</si>
  <si>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</si>
  <si>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</si>
  <si>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</si>
  <si>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</si>
  <si>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</si>
  <si>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</si>
  <si>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</si>
  <si>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</si>
  <si>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</si>
  <si>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</si>
  <si>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</si>
  <si>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</si>
  <si>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</si>
  <si>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</si>
  <si>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</si>
  <si>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</si>
  <si>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</si>
  <si>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</si>
  <si>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</si>
  <si>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</si>
  <si>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</si>
  <si>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</si>
  <si>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</si>
  <si>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</si>
  <si>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</si>
  <si>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</si>
  <si>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</si>
  <si>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</si>
  <si>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</si>
  <si>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</si>
  <si>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</si>
  <si>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</si>
  <si>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</si>
  <si>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</si>
  <si>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</si>
  <si>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</si>
  <si>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</si>
  <si>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</si>
  <si>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</si>
  <si>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</si>
  <si>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</si>
  <si>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</si>
  <si>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</si>
  <si>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</si>
  <si>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</si>
  <si>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</si>
  <si>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</si>
  <si>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</si>
  <si>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</si>
  <si>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</si>
  <si>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</si>
  <si>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</si>
  <si>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</si>
  <si>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</si>
  <si>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</si>
  <si>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</si>
  <si>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</si>
  <si>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</si>
  <si>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</si>
  <si>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</si>
  <si>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</si>
  <si>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</si>
  <si>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</si>
  <si>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</si>
  <si>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</si>
  <si>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</si>
  <si>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</si>
  <si>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</si>
  <si>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</si>
  <si>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</si>
  <si>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</si>
  <si>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</si>
  <si>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</si>
  <si>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</si>
  <si>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</si>
  <si>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</si>
  <si>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</si>
  <si>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</si>
  <si>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</si>
  <si>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</si>
  <si>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</si>
  <si>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</si>
  <si>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</si>
  <si>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</si>
  <si>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</si>
  <si>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</si>
  <si>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</si>
  <si>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</si>
  <si>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</si>
  <si>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</si>
  <si>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</si>
  <si>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</si>
  <si>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</si>
  <si>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</si>
  <si>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</si>
  <si>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</si>
  <si>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</si>
  <si>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</si>
  <si>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</si>
  <si>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</si>
  <si>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</si>
  <si>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</si>
  <si>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</si>
  <si>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</si>
  <si>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</si>
  <si>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</si>
  <si>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</si>
  <si>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</si>
  <si>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</si>
  <si>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</si>
  <si>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</si>
  <si>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</si>
  <si>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</si>
  <si>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</si>
  <si>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</si>
  <si>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</si>
  <si>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</si>
  <si>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</si>
  <si>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</si>
  <si>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</si>
  <si>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</si>
  <si>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</si>
  <si>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</si>
  <si>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</si>
  <si>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</si>
  <si>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</si>
  <si>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</si>
  <si>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</si>
  <si>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</si>
  <si>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</si>
  <si>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</si>
  <si>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</si>
  <si>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</si>
  <si>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</si>
  <si>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</si>
  <si>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</si>
  <si>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</si>
  <si>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</si>
  <si>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</si>
  <si>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</si>
  <si>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</si>
  <si>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</si>
  <si>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</si>
  <si>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</si>
  <si>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</si>
  <si>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</si>
  <si>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</si>
  <si>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</si>
  <si>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</si>
  <si>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</si>
  <si>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</si>
  <si>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</si>
  <si>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</si>
  <si>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</si>
  <si>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</si>
  <si>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</si>
  <si>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</si>
  <si>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</si>
  <si>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</si>
  <si>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</si>
  <si>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</si>
  <si>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</si>
  <si>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</si>
  <si>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</si>
  <si>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</si>
  <si>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</si>
  <si>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</si>
  <si>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</si>
  <si>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</si>
  <si>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</si>
  <si>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</si>
  <si>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</si>
  <si>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</si>
  <si>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</si>
  <si>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</si>
  <si>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</si>
  <si>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</si>
  <si>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</si>
  <si>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</si>
  <si>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</si>
  <si>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</si>
  <si>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</si>
  <si>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</si>
  <si>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</si>
  <si>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</si>
  <si>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</si>
  <si>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</si>
  <si>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</si>
  <si>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</si>
  <si>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</si>
  <si>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</si>
  <si>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</si>
  <si>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</si>
  <si>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</si>
  <si>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</si>
  <si>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</si>
  <si>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</si>
  <si>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</si>
  <si>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</si>
  <si>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</si>
  <si>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</si>
  <si>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</si>
  <si>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</si>
  <si>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</si>
  <si>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</si>
  <si>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</si>
  <si>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</si>
  <si>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</si>
  <si>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</si>
  <si>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</si>
  <si>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</si>
  <si>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</si>
  <si>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</si>
  <si>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</si>
  <si>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</si>
  <si>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</si>
  <si>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</si>
  <si>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</si>
  <si>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</si>
  <si>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</si>
  <si>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</si>
  <si>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</si>
  <si>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</si>
  <si>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</si>
  <si>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</si>
  <si>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</si>
  <si>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</si>
  <si>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</si>
  <si>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</si>
  <si>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</si>
  <si>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</si>
  <si>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</si>
  <si>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</si>
  <si>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</si>
  <si>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</si>
  <si>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</si>
  <si>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</si>
  <si>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</si>
  <si>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</si>
  <si>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</si>
  <si>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</si>
  <si>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</si>
  <si>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</si>
  <si>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</si>
  <si>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</si>
  <si>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</si>
  <si>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</si>
  <si>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</si>
  <si>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</si>
  <si>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</si>
  <si>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</si>
  <si>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</si>
  <si>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</si>
  <si>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</si>
  <si>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</si>
  <si>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</si>
  <si>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</si>
  <si>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</si>
  <si>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</si>
  <si>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</si>
  <si>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</si>
  <si>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</si>
  <si>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</si>
  <si>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</si>
  <si>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</si>
  <si>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</si>
  <si>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</si>
  <si>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</si>
  <si>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</si>
  <si>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</si>
  <si>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</si>
  <si>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</si>
  <si>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</si>
  <si>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</si>
  <si>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</si>
  <si>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</si>
  <si>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</si>
  <si>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</si>
  <si>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</si>
  <si>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</si>
  <si>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</si>
  <si>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</si>
  <si>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</si>
  <si>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</si>
  <si>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</si>
  <si>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</si>
  <si>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</si>
  <si>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</si>
  <si>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</si>
  <si>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</si>
  <si>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</si>
  <si>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</si>
  <si>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</si>
  <si>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</si>
  <si>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</si>
  <si>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</si>
  <si>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</si>
  <si>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</si>
  <si>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</si>
  <si>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</si>
  <si>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</si>
  <si>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</si>
  <si>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</si>
  <si>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</si>
  <si>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</si>
  <si>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</si>
  <si>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</si>
  <si>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</si>
  <si>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</si>
  <si>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</si>
  <si>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</si>
  <si>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</si>
  <si>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</si>
  <si>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</si>
  <si>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</si>
  <si>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</si>
  <si>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</si>
  <si>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</si>
  <si>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</si>
  <si>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</si>
  <si>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</si>
  <si>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</si>
  <si>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</si>
  <si>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</si>
  <si>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</si>
  <si>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</si>
  <si>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</si>
  <si>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</si>
  <si>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</si>
  <si>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</si>
  <si>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</si>
  <si>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</si>
  <si>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</si>
  <si>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</si>
  <si>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</si>
  <si>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</si>
  <si>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</si>
  <si>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</si>
  <si>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</si>
  <si>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</si>
  <si>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</si>
  <si>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</si>
  <si>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</si>
  <si>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</si>
  <si>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</si>
  <si>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</si>
  <si>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</si>
  <si>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</si>
  <si>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</si>
  <si>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</si>
  <si>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</si>
  <si>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</si>
  <si>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</si>
  <si>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</si>
  <si>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</si>
  <si>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</si>
  <si>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</si>
  <si>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</si>
  <si>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</si>
  <si>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</si>
  <si>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</si>
  <si>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</si>
  <si>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</si>
  <si>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</si>
  <si>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</si>
  <si>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</si>
  <si>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</si>
  <si>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</si>
  <si>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</si>
  <si>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</si>
  <si>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</si>
  <si>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</si>
  <si>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</si>
  <si>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</si>
  <si>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</si>
  <si>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</si>
  <si>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</si>
  <si>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</si>
  <si>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</si>
  <si>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</si>
  <si>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</si>
  <si>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</si>
  <si>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</si>
  <si>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</si>
  <si>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</si>
  <si>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</si>
  <si>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</si>
  <si>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</si>
  <si>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</si>
  <si>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</si>
  <si>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</si>
  <si>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</si>
  <si>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</si>
  <si>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</si>
  <si>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</si>
  <si>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</si>
  <si>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</si>
  <si>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</si>
  <si>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</si>
  <si>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</si>
  <si>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</si>
  <si>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</si>
  <si>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</si>
  <si>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</si>
  <si>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</si>
  <si>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</si>
  <si>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</si>
  <si>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</si>
  <si>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</si>
  <si>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</si>
  <si>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</si>
  <si>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</si>
  <si>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</si>
  <si>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</si>
  <si>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</si>
  <si>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</si>
  <si>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</si>
  <si>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</si>
  <si>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</si>
  <si>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</si>
  <si>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</si>
  <si>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</si>
  <si>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</si>
  <si>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</si>
  <si>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</si>
  <si>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</si>
  <si>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</si>
  <si>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</si>
  <si>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</si>
  <si>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</si>
  <si>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</si>
  <si>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</si>
  <si>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</si>
  <si>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</si>
  <si>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</si>
  <si>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</si>
  <si>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</si>
  <si>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</si>
  <si>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</si>
  <si>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</si>
  <si>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</si>
  <si>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</si>
  <si>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</si>
  <si>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</si>
  <si>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</si>
  <si>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</si>
  <si>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</si>
  <si>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</si>
  <si>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</si>
  <si>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</si>
  <si>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</si>
  <si>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</si>
  <si>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</si>
  <si>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</si>
  <si>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</si>
  <si>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</si>
  <si>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</si>
  <si>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</si>
  <si>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</si>
  <si>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</si>
  <si>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</si>
  <si>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</si>
  <si>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</si>
  <si>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</si>
  <si>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</si>
  <si>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</si>
  <si>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</si>
  <si>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</si>
  <si>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</si>
  <si>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</si>
  <si>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</si>
  <si>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</si>
  <si>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</si>
  <si>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</si>
  <si>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</si>
  <si>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</si>
  <si>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</si>
  <si>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</si>
  <si>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</si>
  <si>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</si>
  <si>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</si>
  <si>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</si>
  <si>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</si>
  <si>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</si>
  <si>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</si>
  <si>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</si>
  <si>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</si>
  <si>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</si>
  <si>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</si>
  <si>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</si>
  <si>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</si>
  <si>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</si>
  <si>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</si>
  <si>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</si>
  <si>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</si>
  <si>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</si>
  <si>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</si>
  <si>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</si>
  <si>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</si>
  <si>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</si>
  <si>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</si>
  <si>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</si>
  <si>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</si>
  <si>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</si>
  <si>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</si>
  <si>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</si>
  <si>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</si>
  <si>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</si>
  <si>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</si>
  <si>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</si>
  <si>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</si>
  <si>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</si>
  <si>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</si>
  <si>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</si>
  <si>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</si>
  <si>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</si>
  <si>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</si>
  <si>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</si>
  <si>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</si>
  <si>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</si>
  <si>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</si>
  <si>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</si>
  <si>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</si>
  <si>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</si>
  <si>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</si>
  <si>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</si>
  <si>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</si>
  <si>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</si>
  <si>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</si>
  <si>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</si>
  <si>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</si>
  <si>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</si>
  <si>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</si>
  <si>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</si>
  <si>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</si>
  <si>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</si>
  <si>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</si>
  <si>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</si>
  <si>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</si>
  <si>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</si>
  <si>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</si>
  <si>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</si>
  <si>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</si>
  <si>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</si>
  <si>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</si>
  <si>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</si>
  <si>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</si>
  <si>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</si>
  <si>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</si>
  <si>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</si>
  <si>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</si>
  <si>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</si>
  <si>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</si>
  <si>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</si>
  <si>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</si>
  <si>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</si>
  <si>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</si>
  <si>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</si>
  <si>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</si>
  <si>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</si>
  <si>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</si>
  <si>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</si>
  <si>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</si>
  <si>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</si>
  <si>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</si>
  <si>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</si>
  <si>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</si>
  <si>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</si>
  <si>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</si>
  <si>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</si>
  <si>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</si>
  <si>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</si>
  <si>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</si>
  <si>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</si>
  <si>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</si>
  <si>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</si>
  <si>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</si>
  <si>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</si>
  <si>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</si>
  <si>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</si>
  <si>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</si>
  <si>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</si>
  <si>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</si>
  <si>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</si>
  <si>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</si>
  <si>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</si>
  <si>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</si>
  <si>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</si>
  <si>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</si>
  <si>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</si>
  <si>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</si>
  <si>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</si>
  <si>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</si>
  <si>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</si>
  <si>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</si>
  <si>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</si>
  <si>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</si>
  <si>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</si>
  <si>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</si>
  <si>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</si>
  <si>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</si>
  <si>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</si>
  <si>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</si>
  <si>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</si>
  <si>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</si>
  <si>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</si>
  <si>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</si>
  <si>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</si>
  <si>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</si>
  <si>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</si>
  <si>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</si>
  <si>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</si>
  <si>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</si>
  <si>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</si>
  <si>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</si>
  <si>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</si>
  <si>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</si>
  <si>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</si>
  <si>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</si>
  <si>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</si>
  <si>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</si>
  <si>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</si>
  <si>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</si>
  <si>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</si>
  <si>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</si>
  <si>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</si>
  <si>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</si>
  <si>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</si>
  <si>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</si>
  <si>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</si>
  <si>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</si>
  <si>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</si>
  <si>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</si>
  <si>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</si>
  <si>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</si>
  <si>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</si>
  <si>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</si>
  <si>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</si>
  <si>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</si>
  <si>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</si>
  <si>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</si>
  <si>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</si>
  <si>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</si>
  <si>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</si>
  <si>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</si>
  <si>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</si>
  <si>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</si>
  <si>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</si>
  <si>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</si>
  <si>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</si>
  <si>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</si>
  <si>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</si>
  <si>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</si>
  <si>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</si>
  <si>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</si>
  <si>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</si>
  <si>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</si>
  <si>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</si>
  <si>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</si>
  <si>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</si>
  <si>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</si>
  <si>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</si>
  <si>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</si>
  <si>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</si>
  <si>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</si>
  <si>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</si>
  <si>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</si>
  <si>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</si>
  <si>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</si>
  <si>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</si>
  <si>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</si>
  <si>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</si>
  <si>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</si>
  <si>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</si>
  <si>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</si>
  <si>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</si>
  <si>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</si>
  <si>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</si>
  <si>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</si>
  <si>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</si>
  <si>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</si>
  <si>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</si>
  <si>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</si>
  <si>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</si>
  <si>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</si>
  <si>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</si>
  <si>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</si>
  <si>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</si>
  <si>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</si>
  <si>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</si>
  <si>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</si>
  <si>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</si>
  <si>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</si>
  <si>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</si>
  <si>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</si>
  <si>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</si>
  <si>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</si>
  <si>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</si>
  <si>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</si>
  <si>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</si>
  <si>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</si>
  <si>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</si>
  <si>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</si>
  <si>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</si>
  <si>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</si>
  <si>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</si>
  <si>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</si>
  <si>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</si>
  <si>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</si>
  <si>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</si>
  <si>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</si>
  <si>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</si>
  <si>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</si>
  <si>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</si>
  <si>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</si>
  <si>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</si>
  <si>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</si>
  <si>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</si>
  <si>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</si>
  <si>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</si>
  <si>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</si>
  <si>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</si>
  <si>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</si>
  <si>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</si>
  <si>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</si>
  <si>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</si>
  <si>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</si>
  <si>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</si>
  <si>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</si>
  <si>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</si>
  <si>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</si>
  <si>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</si>
  <si>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</si>
  <si>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</si>
  <si>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</si>
  <si>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</si>
  <si>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</si>
  <si>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</si>
  <si>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</si>
  <si>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</si>
  <si>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</si>
  <si>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</si>
  <si>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</si>
  <si>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</si>
  <si>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</si>
  <si>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</si>
  <si>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</si>
  <si>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</si>
  <si>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</si>
  <si>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</si>
  <si>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</si>
  <si>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</si>
  <si>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</si>
  <si>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</si>
  <si>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</si>
  <si>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</si>
  <si>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</si>
  <si>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</si>
  <si>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</si>
  <si>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</si>
  <si>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</si>
  <si>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</si>
  <si>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</si>
  <si>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</si>
  <si>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</si>
  <si>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</si>
  <si>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</si>
  <si>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</si>
  <si>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</si>
  <si>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</si>
  <si>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</si>
  <si>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</si>
  <si>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</si>
  <si>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</si>
  <si>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</si>
  <si>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</si>
  <si>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</si>
  <si>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</si>
  <si>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</si>
  <si>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</si>
  <si>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</si>
  <si>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</si>
  <si>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</si>
  <si>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</si>
  <si>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</si>
  <si>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</si>
  <si>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</si>
  <si>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</si>
  <si>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</si>
  <si>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</si>
  <si>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</si>
  <si>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</si>
  <si>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</si>
  <si>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</si>
  <si>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</si>
  <si>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</si>
  <si>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</si>
  <si>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</si>
  <si>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</si>
  <si>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</si>
  <si>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</si>
  <si>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</si>
  <si>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</si>
  <si>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</si>
  <si>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</si>
  <si>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</si>
  <si>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</si>
  <si>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</si>
  <si>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</si>
  <si>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</si>
  <si>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</si>
  <si>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</si>
  <si>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</si>
  <si>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</si>
  <si>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</si>
  <si>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</si>
  <si>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</si>
  <si>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</si>
  <si>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</si>
  <si>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</si>
  <si>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</si>
  <si>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</si>
  <si>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</si>
  <si>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</si>
  <si>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</si>
  <si>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</si>
  <si>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</si>
  <si>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</si>
  <si>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</si>
  <si>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</si>
  <si>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</si>
  <si>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</si>
  <si>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</si>
  <si>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</si>
  <si>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</si>
  <si>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</si>
  <si>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</si>
  <si>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</si>
  <si>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</si>
  <si>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</si>
  <si>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</si>
  <si>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</si>
  <si>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</si>
  <si>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</si>
  <si>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</si>
  <si>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</si>
  <si>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</si>
  <si>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</si>
  <si>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</si>
  <si>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</si>
  <si>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</si>
  <si>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</si>
  <si>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</si>
  <si>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</si>
  <si>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</si>
  <si>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</si>
  <si>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</si>
  <si>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</si>
  <si>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</si>
  <si>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</si>
  <si>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</si>
  <si>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</si>
  <si>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</si>
  <si>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</si>
  <si>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</si>
  <si>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</si>
  <si>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</si>
  <si>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</si>
  <si>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</si>
  <si>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</si>
  <si>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</si>
  <si>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</si>
  <si>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</si>
  <si>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</si>
  <si>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</si>
  <si>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</si>
  <si>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</si>
  <si>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</si>
  <si>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</si>
  <si>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</si>
  <si>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</si>
  <si>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</si>
  <si>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</si>
  <si>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</si>
  <si>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</si>
  <si>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</si>
  <si>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</si>
  <si>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</si>
  <si>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</si>
  <si>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</si>
  <si>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</si>
  <si>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</si>
  <si>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</si>
  <si>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</si>
  <si>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</si>
  <si>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</si>
  <si>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</si>
  <si>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</si>
  <si>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</si>
  <si>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</si>
  <si>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</si>
  <si>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</si>
  <si>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</si>
  <si>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</si>
  <si>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</si>
  <si>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</si>
  <si>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</si>
  <si>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</si>
  <si>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</si>
  <si>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</si>
  <si>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</si>
  <si>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</si>
  <si>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</si>
  <si>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</si>
  <si>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</si>
  <si>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</si>
  <si>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</si>
  <si>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</si>
  <si>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</si>
  <si>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</si>
  <si>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</si>
  <si>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</si>
  <si>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</si>
  <si>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</si>
  <si>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</si>
  <si>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</si>
  <si>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</si>
  <si>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</si>
  <si>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</si>
  <si>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</si>
  <si>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</si>
  <si>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</si>
  <si>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</si>
  <si>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</si>
  <si>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</si>
  <si>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</si>
  <si>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</si>
  <si>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</si>
  <si>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</si>
  <si>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</si>
  <si>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</si>
  <si>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</si>
  <si>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</si>
  <si>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</si>
  <si>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</si>
  <si>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</si>
  <si>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</si>
  <si>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</si>
  <si>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</si>
  <si>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</si>
  <si>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</si>
  <si>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</si>
  <si>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</si>
  <si>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</si>
  <si>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</si>
  <si>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</si>
  <si>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</si>
  <si>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</si>
  <si>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</si>
  <si>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</si>
  <si>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</si>
  <si>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</si>
  <si>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</si>
  <si>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</si>
  <si>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</si>
  <si>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</si>
  <si>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</si>
  <si>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</si>
  <si>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</si>
  <si>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</si>
  <si>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</si>
  <si>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</si>
  <si>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</si>
  <si>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</si>
  <si>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</si>
  <si>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</si>
  <si>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</si>
  <si>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</si>
  <si>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</si>
  <si>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</si>
  <si>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</si>
  <si>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</si>
  <si>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</si>
  <si>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</si>
  <si>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</si>
  <si>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</si>
  <si>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</si>
  <si>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</si>
  <si>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</si>
  <si>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</si>
  <si>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</si>
  <si>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</si>
  <si>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</si>
  <si>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</si>
  <si>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</si>
  <si>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</si>
  <si>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</si>
  <si>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</si>
  <si>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</si>
  <si>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</si>
  <si>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</si>
  <si>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</si>
  <si>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</si>
  <si>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</si>
  <si>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</si>
  <si>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</si>
  <si>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</si>
  <si>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</si>
  <si>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</si>
  <si>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</si>
  <si>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</si>
  <si>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</si>
  <si>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</si>
  <si>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</si>
  <si>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</si>
  <si>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</si>
  <si>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</si>
  <si>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</si>
  <si>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</si>
  <si>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</si>
  <si>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</si>
  <si>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</si>
  <si>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</si>
  <si>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</si>
  <si>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</si>
  <si>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</si>
  <si>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</si>
  <si>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</si>
  <si>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</si>
  <si>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</si>
  <si>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</si>
  <si>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</si>
  <si>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</si>
  <si>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</si>
  <si>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</si>
  <si>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</si>
  <si>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</si>
  <si>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</si>
  <si>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</si>
  <si>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</si>
  <si>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</si>
  <si>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</si>
  <si>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</si>
  <si>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</si>
  <si>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</si>
  <si>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</si>
  <si>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</si>
  <si>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</si>
  <si>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</si>
  <si>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</si>
  <si>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</si>
  <si>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</si>
  <si>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</si>
  <si>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</si>
  <si>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</si>
  <si>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</si>
  <si>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</si>
  <si>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</si>
  <si>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</si>
  <si>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</si>
  <si>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</si>
  <si>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</si>
  <si>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</si>
  <si>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</si>
  <si>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</si>
  <si>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</si>
  <si>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</si>
  <si>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</si>
  <si>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</si>
  <si>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</si>
  <si>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</si>
  <si>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</si>
  <si>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</si>
  <si>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</si>
  <si>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</si>
  <si>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</si>
  <si>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</si>
  <si>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</si>
  <si>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</si>
  <si>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</si>
  <si>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</si>
  <si>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</si>
  <si>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</si>
  <si>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</si>
  <si>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</si>
  <si>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</si>
  <si>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</si>
  <si>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</si>
  <si>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</si>
  <si>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</si>
  <si>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</si>
  <si>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</si>
  <si>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</si>
  <si>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</si>
  <si>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</si>
  <si>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</si>
  <si>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</si>
  <si>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</si>
  <si>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</si>
  <si>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</si>
  <si>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</si>
  <si>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</si>
  <si>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</si>
  <si>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</si>
  <si>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</si>
  <si>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</si>
  <si>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</si>
  <si>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</si>
  <si>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</si>
  <si>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</si>
  <si>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</si>
  <si>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</si>
  <si>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</si>
  <si>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</si>
  <si>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</si>
  <si>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</si>
  <si>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</si>
  <si>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</si>
  <si>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</si>
  <si>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</si>
  <si>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</si>
  <si>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</si>
  <si>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</si>
  <si>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</si>
  <si>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</si>
  <si>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</si>
  <si>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</si>
  <si>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</si>
  <si>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</si>
  <si>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</si>
  <si>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</si>
  <si>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</si>
  <si>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</si>
  <si>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</si>
  <si>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</si>
  <si>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</si>
  <si>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</si>
  <si>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</si>
  <si>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</si>
  <si>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</si>
  <si>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</si>
  <si>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</si>
  <si>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</si>
  <si>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</si>
  <si>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</si>
  <si>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</si>
  <si>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</si>
  <si>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</si>
  <si>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</si>
  <si>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</si>
  <si>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</si>
  <si>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</si>
  <si>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</si>
  <si>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</si>
  <si>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</si>
  <si>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</si>
  <si>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</si>
  <si>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</si>
  <si>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</si>
  <si>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</si>
  <si>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</si>
  <si>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</si>
  <si>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</si>
  <si>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</si>
  <si>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</si>
  <si>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</si>
  <si>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</si>
  <si>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</si>
  <si>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</si>
  <si>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</si>
  <si>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</si>
  <si>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</si>
  <si>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</si>
  <si>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</si>
  <si>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</si>
  <si>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</si>
  <si>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</si>
  <si>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</si>
  <si>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</si>
  <si>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</si>
  <si>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</si>
  <si>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</si>
  <si>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</si>
  <si>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</si>
  <si>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</si>
  <si>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</si>
  <si>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</si>
  <si>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</si>
  <si>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</si>
  <si>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</si>
  <si>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</si>
  <si>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</si>
  <si>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</si>
  <si>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</si>
  <si>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</si>
  <si>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</si>
  <si>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</si>
  <si>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</si>
  <si>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</si>
  <si>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</si>
  <si>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</si>
  <si>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</si>
  <si>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</si>
  <si>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</si>
  <si>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</si>
  <si>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</si>
  <si>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</si>
  <si>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</si>
  <si>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</si>
  <si>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</si>
  <si>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</si>
  <si>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</si>
  <si>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</si>
  <si>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</si>
  <si>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</si>
  <si>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</si>
  <si>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</si>
  <si>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</si>
  <si>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</si>
  <si>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</si>
  <si>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</si>
  <si>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</si>
  <si>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</si>
  <si>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</si>
  <si>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</si>
  <si>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</si>
  <si>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</si>
  <si>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</si>
  <si>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</si>
  <si>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</si>
  <si>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</si>
  <si>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</si>
  <si>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</si>
  <si>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</si>
  <si>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</si>
  <si>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</si>
  <si>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</si>
  <si>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</si>
  <si>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</si>
  <si>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</si>
  <si>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</si>
  <si>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</si>
  <si>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</si>
  <si>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</si>
  <si>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</si>
  <si>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</si>
  <si>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</si>
  <si>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</si>
  <si>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</si>
  <si>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</si>
  <si>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</si>
  <si>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</si>
  <si>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</si>
  <si>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</si>
  <si>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</si>
  <si>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</si>
  <si>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</si>
  <si>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</si>
  <si>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</si>
  <si>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</si>
  <si>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</si>
  <si>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</si>
  <si>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</si>
  <si>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</si>
  <si>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</si>
  <si>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</si>
  <si>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</si>
  <si>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</si>
  <si>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</si>
  <si>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</si>
  <si>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</si>
  <si>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</si>
  <si>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</si>
  <si>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</si>
  <si>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</si>
  <si>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</si>
  <si>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</si>
  <si>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</si>
  <si>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</si>
  <si>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</si>
  <si>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</si>
  <si>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</si>
  <si>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</si>
  <si>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</si>
  <si>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</si>
  <si>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</si>
  <si>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</si>
  <si>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</si>
  <si>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</si>
  <si>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</si>
  <si>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</si>
  <si>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</si>
  <si>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</si>
  <si>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</si>
  <si>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</si>
  <si>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</si>
  <si>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</si>
  <si>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</si>
  <si>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</si>
  <si>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</si>
  <si>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</si>
  <si>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</si>
  <si>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</si>
  <si>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</si>
  <si>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</si>
  <si>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</si>
  <si>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</si>
  <si>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</si>
  <si>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</si>
  <si>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</si>
  <si>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</si>
  <si>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</si>
  <si>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</si>
  <si>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</si>
  <si>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</si>
  <si>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</si>
  <si>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</si>
  <si>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</si>
  <si>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</si>
  <si>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</si>
  <si>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</si>
  <si>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</si>
  <si>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</si>
  <si>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</si>
  <si>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</si>
  <si>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</si>
  <si>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</si>
  <si>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</si>
  <si>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</si>
  <si>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</si>
  <si>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</si>
  <si>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</si>
  <si>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</si>
  <si>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</si>
  <si>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</si>
  <si>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</si>
  <si>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</si>
  <si>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</si>
  <si>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</si>
  <si>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</si>
  <si>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</si>
  <si>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</si>
  <si>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</si>
  <si>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</si>
  <si>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</si>
  <si>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</si>
  <si>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</si>
  <si>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</si>
  <si>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</si>
  <si>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</si>
  <si>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</si>
  <si>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</si>
  <si>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</si>
  <si>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</si>
  <si>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</si>
  <si>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</si>
  <si>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</si>
  <si>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</si>
  <si>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</si>
  <si>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</si>
  <si>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</si>
  <si>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</si>
  <si>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</si>
  <si>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</si>
  <si>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</si>
  <si>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</si>
  <si>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</si>
  <si>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</si>
  <si>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</si>
  <si>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</si>
  <si>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</si>
  <si>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</si>
  <si>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</si>
  <si>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</si>
  <si>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</si>
  <si>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</si>
  <si>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</si>
  <si>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</si>
  <si>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</si>
  <si>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</si>
  <si>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</si>
  <si>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</si>
  <si>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</si>
  <si>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</si>
  <si>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</si>
  <si>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</si>
  <si>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</si>
  <si>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</si>
  <si>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</si>
  <si>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</si>
  <si>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</si>
  <si>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</si>
  <si>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</si>
  <si>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</si>
  <si>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</si>
  <si>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</si>
  <si>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</si>
  <si>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</si>
  <si>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</si>
  <si>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</si>
  <si>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</si>
  <si>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</si>
  <si>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</si>
  <si>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</si>
  <si>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</si>
  <si>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</si>
  <si>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</si>
  <si>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</si>
  <si>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</si>
  <si>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</si>
  <si>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</si>
  <si>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</si>
  <si>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</si>
  <si>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</si>
  <si>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</si>
  <si>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</si>
  <si>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</si>
  <si>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</si>
  <si>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</si>
  <si>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</si>
  <si>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</si>
  <si>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</si>
  <si>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</si>
  <si>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</si>
  <si>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</si>
  <si>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</si>
  <si>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</si>
  <si>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</si>
  <si>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</si>
  <si>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</si>
  <si>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</si>
  <si>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</si>
  <si>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</si>
  <si>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</si>
  <si>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</si>
  <si>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</si>
  <si>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</si>
  <si>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</si>
  <si>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</si>
  <si>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</si>
  <si>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</si>
  <si>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</si>
  <si>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</si>
  <si>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</si>
  <si>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</si>
  <si>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</si>
  <si>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</si>
  <si>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</si>
  <si>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</si>
  <si>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</si>
  <si>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</si>
  <si>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</si>
  <si>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</si>
  <si>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</si>
  <si>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</si>
  <si>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</si>
  <si>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</si>
  <si>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</si>
  <si>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</si>
  <si>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</si>
  <si>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</si>
  <si>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</si>
  <si>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</si>
  <si>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</si>
  <si>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</si>
  <si>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</si>
  <si>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</si>
  <si>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</si>
  <si>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</si>
  <si>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</si>
  <si>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</si>
  <si>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</si>
  <si>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</si>
  <si>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</si>
  <si>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</si>
  <si>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</si>
  <si>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</si>
  <si>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</si>
  <si>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</si>
  <si>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</si>
  <si>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</si>
  <si>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</si>
  <si>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</si>
  <si>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</si>
  <si>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</si>
  <si>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</si>
  <si>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</si>
  <si>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</si>
  <si>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</si>
  <si>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</si>
  <si>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</si>
  <si>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</si>
  <si>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</si>
  <si>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</si>
  <si>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</si>
  <si>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</si>
  <si>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</si>
  <si>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</si>
  <si>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</si>
  <si>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</si>
  <si>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</si>
  <si>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</si>
  <si>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</si>
  <si>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</si>
  <si>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</si>
  <si>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</si>
  <si>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</si>
  <si>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</si>
  <si>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</si>
  <si>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</si>
  <si>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</si>
  <si>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</si>
  <si>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</si>
  <si>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</si>
  <si>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</si>
  <si>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</si>
  <si>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</si>
  <si>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</si>
  <si>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</si>
  <si>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</si>
  <si>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</si>
  <si>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</si>
  <si>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</si>
  <si>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</si>
  <si>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</si>
  <si>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</si>
  <si>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</si>
  <si>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</si>
  <si>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</si>
  <si>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</si>
  <si>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</si>
  <si>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</si>
  <si>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</si>
  <si>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</si>
  <si>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</si>
  <si>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</si>
  <si>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</si>
  <si>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</si>
  <si>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</si>
  <si>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</si>
  <si>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</si>
  <si>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</si>
  <si>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</si>
  <si>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</si>
  <si>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</si>
  <si>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</si>
  <si>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</si>
  <si>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</si>
  <si>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</si>
  <si>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</si>
  <si>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</si>
  <si>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</si>
  <si>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</si>
  <si>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</si>
  <si>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</si>
  <si>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</si>
  <si>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</si>
  <si>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</si>
  <si>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</si>
  <si>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</si>
  <si>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</si>
  <si>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</si>
  <si>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</si>
  <si>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</si>
  <si>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</si>
  <si>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</si>
  <si>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</si>
  <si>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</si>
  <si>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</si>
  <si>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</si>
  <si>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</si>
  <si>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</si>
  <si>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</si>
  <si>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</si>
  <si>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</si>
  <si>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</si>
  <si>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</si>
  <si>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</si>
  <si>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</si>
  <si>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</si>
  <si>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</si>
  <si>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</si>
  <si>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</si>
  <si>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</si>
  <si>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</si>
  <si>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</si>
  <si>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</si>
  <si>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</si>
  <si>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</si>
  <si>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</si>
  <si>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</si>
  <si>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</si>
  <si>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</si>
  <si>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</si>
  <si>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</si>
  <si>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</si>
  <si>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</si>
  <si>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</si>
  <si>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</si>
  <si>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</si>
  <si>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</si>
  <si>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</si>
  <si>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</si>
  <si>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</si>
  <si>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</si>
  <si>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</si>
  <si>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</si>
  <si>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</si>
  <si>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</si>
  <si>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</si>
  <si>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</si>
  <si>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</si>
  <si>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</si>
  <si>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</si>
  <si>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</si>
  <si>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</si>
  <si>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</si>
  <si>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</si>
  <si>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</si>
  <si>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</si>
  <si>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</si>
  <si>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</si>
  <si>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</si>
  <si>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</si>
  <si>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</si>
  <si>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</si>
  <si>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</si>
  <si>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</si>
  <si>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</si>
  <si>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</si>
  <si>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</si>
  <si>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</si>
  <si>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</si>
  <si>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</si>
  <si>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</si>
  <si>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</si>
  <si>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</si>
  <si>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</si>
  <si>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</si>
  <si>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</si>
  <si>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</si>
  <si>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</si>
  <si>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</si>
  <si>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</si>
  <si>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</si>
  <si>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</si>
  <si>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</si>
  <si>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</si>
  <si>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</si>
  <si>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</si>
  <si>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</si>
  <si>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</si>
  <si>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</si>
  <si>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</si>
  <si>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</si>
  <si>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</si>
  <si>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</si>
  <si>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</si>
  <si>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</si>
  <si>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</si>
  <si>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</si>
  <si>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</si>
  <si>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</si>
  <si>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</si>
  <si>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</si>
  <si>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</si>
  <si>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</si>
  <si>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</si>
  <si>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</si>
  <si>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</si>
  <si>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</si>
  <si>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</si>
  <si>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</si>
  <si>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</si>
  <si>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</si>
  <si>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</si>
  <si>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</si>
  <si>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</si>
  <si>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</si>
  <si>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</si>
  <si>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</si>
  <si>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</si>
  <si>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</si>
  <si>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</si>
  <si>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</si>
  <si>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</si>
  <si>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</si>
  <si>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</si>
  <si>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</si>
  <si>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</si>
  <si>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</si>
  <si>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</si>
  <si>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</si>
  <si>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</si>
  <si>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</si>
  <si>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</si>
  <si>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</si>
  <si>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</si>
  <si>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</si>
  <si>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</si>
  <si>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</si>
  <si>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</si>
  <si>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</si>
  <si>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</si>
  <si>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</si>
  <si>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</si>
  <si>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</si>
  <si>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</si>
  <si>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</si>
  <si>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</si>
  <si>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</si>
  <si>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</si>
  <si>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</si>
  <si>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</si>
  <si>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</si>
  <si>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</si>
  <si>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</si>
  <si>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</si>
  <si>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</si>
  <si>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</si>
  <si>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</si>
  <si>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</si>
  <si>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</si>
  <si>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</si>
  <si>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</si>
  <si>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</si>
  <si>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</si>
  <si>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</si>
  <si>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</si>
  <si>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</si>
  <si>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</si>
  <si>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</si>
  <si>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</si>
  <si>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</si>
  <si>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</si>
  <si>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</si>
  <si>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</si>
  <si>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</si>
  <si>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</si>
  <si>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</si>
  <si>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</si>
  <si>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</si>
  <si>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</si>
  <si>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</si>
  <si>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</si>
  <si>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</si>
  <si>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</si>
  <si>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</si>
  <si>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</si>
  <si>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</si>
  <si>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</si>
  <si>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</si>
  <si>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</si>
  <si>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</si>
  <si>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</si>
  <si>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</si>
  <si>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</si>
  <si>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</si>
  <si>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</si>
  <si>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</si>
  <si>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</si>
  <si>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</si>
  <si>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</si>
  <si>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</si>
  <si>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</si>
  <si>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</si>
  <si>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</si>
  <si>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</si>
  <si>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</si>
  <si>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</si>
  <si>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</si>
  <si>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</si>
  <si>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</si>
  <si>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</si>
  <si>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</si>
  <si>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</si>
  <si>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</si>
  <si>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</si>
  <si>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</si>
  <si>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</si>
  <si>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</si>
  <si>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</si>
  <si>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</si>
  <si>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</si>
  <si>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</si>
  <si>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</si>
  <si>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</si>
  <si>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</si>
  <si>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</si>
  <si>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</si>
  <si>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</si>
  <si>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</si>
  <si>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</si>
  <si>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</si>
  <si>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</si>
  <si>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</si>
  <si>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</si>
  <si>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</si>
  <si>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</si>
  <si>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</si>
  <si>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</si>
  <si>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</si>
  <si>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</si>
  <si>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</si>
  <si>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</si>
  <si>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</si>
  <si>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</si>
  <si>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</si>
  <si>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</si>
  <si>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</si>
  <si>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</si>
  <si>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</si>
  <si>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</si>
  <si>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</si>
  <si>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</si>
  <si>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</si>
  <si>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</si>
  <si>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</si>
  <si>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</si>
  <si>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</si>
  <si>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</si>
  <si>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</si>
  <si>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</si>
  <si>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</si>
  <si>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</si>
  <si>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</si>
  <si>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</si>
  <si>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</si>
  <si>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</si>
  <si>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</si>
  <si>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</si>
  <si>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</si>
  <si>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</si>
  <si>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</si>
  <si>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</si>
  <si>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</si>
  <si>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</si>
  <si>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</si>
  <si>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</si>
  <si>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</si>
  <si>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</si>
  <si>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</si>
  <si>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</si>
  <si>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</si>
  <si>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</si>
  <si>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</si>
  <si>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</si>
  <si>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</si>
  <si>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</si>
  <si>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</si>
  <si>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</si>
  <si>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</si>
  <si>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</si>
  <si>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</si>
  <si>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</si>
  <si>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</si>
  <si>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</si>
  <si>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</si>
  <si>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</si>
  <si>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</si>
  <si>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</si>
  <si>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</si>
  <si>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</si>
  <si>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</si>
  <si>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</si>
  <si>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</si>
  <si>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</si>
  <si>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</si>
  <si>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</si>
  <si>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</si>
  <si>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</si>
  <si>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</si>
  <si>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</si>
  <si>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</si>
  <si>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</si>
  <si>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</si>
  <si>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</si>
  <si>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</si>
  <si>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</si>
  <si>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</si>
  <si>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</si>
  <si>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</si>
  <si>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</si>
  <si>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</si>
  <si>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</si>
  <si>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</si>
  <si>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</si>
  <si>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</si>
  <si>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</si>
  <si>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</si>
  <si>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</si>
  <si>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</si>
  <si>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</si>
  <si>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</si>
  <si>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</si>
  <si>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</si>
  <si>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</si>
  <si>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</si>
  <si>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</si>
  <si>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</si>
  <si>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</si>
  <si>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</si>
  <si>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</si>
  <si>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</si>
  <si>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</si>
  <si>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</si>
  <si>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</si>
  <si>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</si>
  <si>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</si>
  <si>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</si>
  <si>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</si>
  <si>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</si>
  <si>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</si>
  <si>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</si>
  <si>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</si>
  <si>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</si>
  <si>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</si>
  <si>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</si>
  <si>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</si>
  <si>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</si>
  <si>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</si>
  <si>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</si>
  <si>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</si>
  <si>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</si>
  <si>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</si>
  <si>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</si>
  <si>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</si>
  <si>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</si>
  <si>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</si>
  <si>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</si>
  <si>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</si>
  <si>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</si>
  <si>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</si>
  <si>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</si>
  <si>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</si>
  <si>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</si>
  <si>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</si>
  <si>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</si>
  <si>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</si>
  <si>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</si>
  <si>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</si>
  <si>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</si>
  <si>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</si>
  <si>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</si>
  <si>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</si>
  <si>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</si>
  <si>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</si>
  <si>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</si>
  <si>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</si>
  <si>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</si>
  <si>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</si>
  <si>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</si>
  <si>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</si>
  <si>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</si>
  <si>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</si>
  <si>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</si>
  <si>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</si>
  <si>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</si>
  <si>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</si>
  <si>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</si>
  <si>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</si>
  <si>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</si>
  <si>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</si>
  <si>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</si>
  <si>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</si>
  <si>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</si>
  <si>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</si>
  <si>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</si>
  <si>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</si>
  <si>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</si>
  <si>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</si>
  <si>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</si>
  <si>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</si>
  <si>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</si>
  <si>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</si>
  <si>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</si>
  <si>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</si>
  <si>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</si>
  <si>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</si>
  <si>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</si>
  <si>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</si>
  <si>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</si>
  <si>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</si>
  <si>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</si>
  <si>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</si>
  <si>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</si>
  <si>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</si>
  <si>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</si>
  <si>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</si>
  <si>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</si>
  <si>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</si>
  <si>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</si>
  <si>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</si>
  <si>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</si>
  <si>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</si>
  <si>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</si>
  <si>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</si>
  <si>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</si>
  <si>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</si>
  <si>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</si>
  <si>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</si>
  <si>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</si>
  <si>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</si>
  <si>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</si>
  <si>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</si>
  <si>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</si>
  <si>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</si>
  <si>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</si>
  <si>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</si>
  <si>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</si>
  <si>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</si>
  <si>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</si>
  <si>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</si>
  <si>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</si>
  <si>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</si>
  <si>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</si>
  <si>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</si>
  <si>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</si>
  <si>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</si>
  <si>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</si>
  <si>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</si>
  <si>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</si>
  <si>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</si>
  <si>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</si>
  <si>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</si>
  <si>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</si>
  <si>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</si>
  <si>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</si>
  <si>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</si>
  <si>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</si>
  <si>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</si>
  <si>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</si>
  <si>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</si>
  <si>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</si>
  <si>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</si>
  <si>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</si>
  <si>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</si>
  <si>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</si>
  <si>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</si>
  <si>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</si>
  <si>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</si>
  <si>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</si>
  <si>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</si>
  <si>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</si>
  <si>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</si>
  <si>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</si>
  <si>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</si>
  <si>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</si>
  <si>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</si>
  <si>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</si>
  <si>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</si>
  <si>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</si>
  <si>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</si>
  <si>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</si>
  <si>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</si>
  <si>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</si>
  <si>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</si>
  <si>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</si>
  <si>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</si>
  <si>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</si>
  <si>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</si>
  <si>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</si>
  <si>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</si>
  <si>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</si>
  <si>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</si>
  <si>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</si>
  <si>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</si>
  <si>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</si>
  <si>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</si>
  <si>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</si>
  <si>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</si>
  <si>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</si>
  <si>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</si>
  <si>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</si>
  <si>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</si>
  <si>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</si>
  <si>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</si>
  <si>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</si>
  <si>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</si>
  <si>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</si>
  <si>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</si>
  <si>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</si>
  <si>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</si>
  <si>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</si>
  <si>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</si>
  <si>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</si>
  <si>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</si>
  <si>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</si>
  <si>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</si>
  <si>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</si>
  <si>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</si>
  <si>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</si>
  <si>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</si>
  <si>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</si>
  <si>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</si>
  <si>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</si>
  <si>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</si>
  <si>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</si>
  <si>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</si>
  <si>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</si>
  <si>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</si>
  <si>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</si>
  <si>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</si>
  <si>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</si>
  <si>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</si>
  <si>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</si>
  <si>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</si>
  <si>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</si>
  <si>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</si>
  <si>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</si>
  <si>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</si>
  <si>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</si>
  <si>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</si>
  <si>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</si>
  <si>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</si>
  <si>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</si>
  <si>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</si>
  <si>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</si>
  <si>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</si>
  <si>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</si>
  <si>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</si>
  <si>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</si>
  <si>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</si>
  <si>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</si>
  <si>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</si>
  <si>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</si>
  <si>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</si>
  <si>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</si>
  <si>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</si>
  <si>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</si>
  <si>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</si>
  <si>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</si>
  <si>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</si>
  <si>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</si>
  <si>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</si>
  <si>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</si>
  <si>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</si>
  <si>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</si>
  <si>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</si>
  <si>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</si>
  <si>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</si>
  <si>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</si>
  <si>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</si>
  <si>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</si>
  <si>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</si>
  <si>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</si>
  <si>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</si>
  <si>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</si>
  <si>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</si>
  <si>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</si>
  <si>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</si>
  <si>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</si>
  <si>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</si>
  <si>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</si>
  <si>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</si>
  <si>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</si>
  <si>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</si>
  <si>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</si>
  <si>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</si>
  <si>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</si>
  <si>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</si>
  <si>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</si>
  <si>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</si>
  <si>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</si>
  <si>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</si>
  <si>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</si>
  <si>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</si>
  <si>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</si>
  <si>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</si>
  <si>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</si>
  <si>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</si>
  <si>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</si>
  <si>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</si>
  <si>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</si>
  <si>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</si>
  <si>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</si>
  <si>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</si>
  <si>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</si>
  <si>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</si>
  <si>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</si>
  <si>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</si>
  <si>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</si>
  <si>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</si>
  <si>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</si>
  <si>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</si>
  <si>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</si>
  <si>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</si>
  <si>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</si>
  <si>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</si>
  <si>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</si>
  <si>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</si>
  <si>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</si>
  <si>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</si>
  <si>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</si>
  <si>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</si>
  <si>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</si>
  <si>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</si>
  <si>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</si>
  <si>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</si>
  <si>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</si>
  <si>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</si>
  <si>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</si>
  <si>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</si>
  <si>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</si>
  <si>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</si>
  <si>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</si>
  <si>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</si>
  <si>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</si>
  <si>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</si>
  <si>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</si>
  <si>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</si>
  <si>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</si>
  <si>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</si>
  <si>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</si>
  <si>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</si>
  <si>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</si>
  <si>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</si>
  <si>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</si>
  <si>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</si>
  <si>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</si>
  <si>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</si>
  <si>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</si>
  <si>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</si>
  <si>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</si>
  <si>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</si>
  <si>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</si>
  <si>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</si>
  <si>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</si>
  <si>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</si>
  <si>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</si>
  <si>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</si>
  <si>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</si>
  <si>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</si>
  <si>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</si>
  <si>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</si>
  <si>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</si>
  <si>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</si>
  <si>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</si>
  <si>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</si>
  <si>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</si>
  <si>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</si>
  <si>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</si>
  <si>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</si>
  <si>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</si>
  <si>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</si>
  <si>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</si>
  <si>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</si>
  <si>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</si>
  <si>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</si>
  <si>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</si>
  <si>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</si>
  <si>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</si>
  <si>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</si>
  <si>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</si>
  <si>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</si>
  <si>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</si>
  <si>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</si>
  <si>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</si>
  <si>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</si>
  <si>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</si>
  <si>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</si>
  <si>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</si>
  <si>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</si>
  <si>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</si>
  <si>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</si>
  <si>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</si>
  <si>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</si>
  <si>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</si>
  <si>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</si>
  <si>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</si>
  <si>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</si>
  <si>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</si>
  <si>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</si>
  <si>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</si>
  <si>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</si>
  <si>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</si>
  <si>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</si>
  <si>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</si>
  <si>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</si>
  <si>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</si>
  <si>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</si>
  <si>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</si>
  <si>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</si>
  <si>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</si>
  <si>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</si>
  <si>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</si>
  <si>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</si>
  <si>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</si>
  <si>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</si>
  <si>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</si>
  <si>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</si>
  <si>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</si>
  <si>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</si>
  <si>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</si>
  <si>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</si>
  <si>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</si>
  <si>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</si>
  <si>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</si>
  <si>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</si>
  <si>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</si>
  <si>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</si>
  <si>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</si>
  <si>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</si>
  <si>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</si>
  <si>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</si>
  <si>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</si>
  <si>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</si>
  <si>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</si>
  <si>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</si>
  <si>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</si>
  <si>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</si>
  <si>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</si>
  <si>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</si>
  <si>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</si>
  <si>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</si>
  <si>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</si>
  <si>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</si>
  <si>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</si>
  <si>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</si>
  <si>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</si>
  <si>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</si>
  <si>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</si>
  <si>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</si>
  <si>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</si>
  <si>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</si>
  <si>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</si>
  <si>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</si>
  <si>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</si>
  <si>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</si>
  <si>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</si>
  <si>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</si>
  <si>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</si>
  <si>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</si>
  <si>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</si>
  <si>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</si>
  <si>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</si>
  <si>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</si>
  <si>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</si>
  <si>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</si>
  <si>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</si>
  <si>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</si>
  <si>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</si>
  <si>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</si>
  <si>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</si>
  <si>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</si>
  <si>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</si>
  <si>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</si>
  <si>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</si>
  <si>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</si>
  <si>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</si>
  <si>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</si>
  <si>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</si>
  <si>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</si>
  <si>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</si>
  <si>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</si>
  <si>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</si>
  <si>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</si>
  <si>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</si>
  <si>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</si>
  <si>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</si>
  <si>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</si>
  <si>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</si>
  <si>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</si>
  <si>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</si>
  <si>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</si>
  <si>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</si>
  <si>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</si>
  <si>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</si>
  <si>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</si>
  <si>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</si>
  <si>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</si>
  <si>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</si>
  <si>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</si>
  <si>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</si>
  <si>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</si>
  <si>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</si>
  <si>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</si>
  <si>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</si>
  <si>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</si>
  <si>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</si>
  <si>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</si>
  <si>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</si>
  <si>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</si>
  <si>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</si>
  <si>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</si>
  <si>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</si>
  <si>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</si>
  <si>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</si>
  <si>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</si>
  <si>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</si>
  <si>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</si>
  <si>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</si>
  <si>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</si>
  <si>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</si>
  <si>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</si>
  <si>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</si>
  <si>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</si>
  <si>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</si>
  <si>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</si>
  <si>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</si>
  <si>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</si>
  <si>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</si>
  <si>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</si>
  <si>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</si>
  <si>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</si>
  <si>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</si>
  <si>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</si>
  <si>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</si>
  <si>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</si>
  <si>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</si>
  <si>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</si>
  <si>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</si>
  <si>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</si>
  <si>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</si>
  <si>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</si>
  <si>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</si>
  <si>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</si>
  <si>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</si>
  <si>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</si>
  <si>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</si>
  <si>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</si>
  <si>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</si>
  <si>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</si>
  <si>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</si>
  <si>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</si>
  <si>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</si>
  <si>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</si>
  <si>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</si>
  <si>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</si>
  <si>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</si>
  <si>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</si>
  <si>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</si>
  <si>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</si>
  <si>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</si>
  <si>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</si>
  <si>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</si>
  <si>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</si>
  <si>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</si>
  <si>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</si>
  <si>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</si>
  <si>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</si>
  <si>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</si>
  <si>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</si>
  <si>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</si>
  <si>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</si>
  <si>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</si>
  <si>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</si>
  <si>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</si>
  <si>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</si>
  <si>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</si>
  <si>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</si>
  <si>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</si>
  <si>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</si>
  <si>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</si>
  <si>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</si>
  <si>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</si>
  <si>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</si>
  <si>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</si>
  <si>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</si>
  <si>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</si>
  <si>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</si>
  <si>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</si>
  <si>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</si>
  <si>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</si>
  <si>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</si>
  <si>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</si>
  <si>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</si>
  <si>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</si>
  <si>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</si>
  <si>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</si>
  <si>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</si>
  <si>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</si>
  <si>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</si>
  <si>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</si>
  <si>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</si>
  <si>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</si>
  <si>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</si>
  <si>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</si>
  <si>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</si>
  <si>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</si>
  <si>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</si>
  <si>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</si>
  <si>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</si>
  <si>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</si>
  <si>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</si>
  <si>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</si>
  <si>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</si>
  <si>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</si>
  <si>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</si>
  <si>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</si>
  <si>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</si>
  <si>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</si>
  <si>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</si>
  <si>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</si>
  <si>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</si>
  <si>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</si>
  <si>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</si>
  <si>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</si>
  <si>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</si>
  <si>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</si>
  <si>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</si>
  <si>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</si>
  <si>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</si>
  <si>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</si>
  <si>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</si>
  <si>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</si>
  <si>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</si>
  <si>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</si>
  <si>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</si>
  <si>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</si>
  <si>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</si>
  <si>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</si>
  <si>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</si>
  <si>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</si>
  <si>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</si>
  <si>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</si>
  <si>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</si>
  <si>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</si>
  <si>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</si>
  <si>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</si>
  <si>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</si>
  <si>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</si>
  <si>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</si>
  <si>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</si>
  <si>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</si>
  <si>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</si>
  <si>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</si>
  <si>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</si>
  <si>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</si>
  <si>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</si>
  <si>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</si>
  <si>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</si>
  <si>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</si>
  <si>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</si>
  <si>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</si>
  <si>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</si>
  <si>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</si>
  <si>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</si>
  <si>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</si>
  <si>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</si>
  <si>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</si>
  <si>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</si>
  <si>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</si>
  <si>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</si>
  <si>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</si>
  <si>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</si>
  <si>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</si>
  <si>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</si>
  <si>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</si>
  <si>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</si>
  <si>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</si>
  <si>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</si>
  <si>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</si>
  <si>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</si>
  <si>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</si>
  <si>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</si>
  <si>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</si>
  <si>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</si>
  <si>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</si>
  <si>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</si>
  <si>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</si>
  <si>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</si>
  <si>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</si>
  <si>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</si>
  <si>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</si>
  <si>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</si>
  <si>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</si>
  <si>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</si>
  <si>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</si>
  <si>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</si>
  <si>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</si>
  <si>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</si>
  <si>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</si>
  <si>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</si>
  <si>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</si>
  <si>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</si>
  <si>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</si>
  <si>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</si>
  <si>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</si>
  <si>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</si>
  <si>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</si>
  <si>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</si>
  <si>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</si>
  <si>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</si>
  <si>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</si>
  <si>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</si>
  <si>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</si>
  <si>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</si>
  <si>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</si>
  <si>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</si>
  <si>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</si>
  <si>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</si>
  <si>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</si>
  <si>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</si>
  <si>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</si>
  <si>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</si>
  <si>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</si>
  <si>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</si>
  <si>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</si>
  <si>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</si>
  <si>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</si>
  <si>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</si>
  <si>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</si>
  <si>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</si>
  <si>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</si>
  <si>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</si>
  <si>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</si>
  <si>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</si>
  <si>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</si>
  <si>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</si>
  <si>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</si>
  <si>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</si>
  <si>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</si>
  <si>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</si>
  <si>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</si>
  <si>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</si>
  <si>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</si>
  <si>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</si>
  <si>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</si>
  <si>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</si>
  <si>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</si>
  <si>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</si>
  <si>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</si>
  <si>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</si>
  <si>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</si>
  <si>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</si>
  <si>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</si>
  <si>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</si>
  <si>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</si>
  <si>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</si>
  <si>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</si>
  <si>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</si>
  <si>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</si>
  <si>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</si>
  <si>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</si>
  <si>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</si>
  <si>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</si>
  <si>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</si>
  <si>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</si>
  <si>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</si>
  <si>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</si>
  <si>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</si>
  <si>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</si>
  <si>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</si>
  <si>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</si>
  <si>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</si>
  <si>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</si>
  <si>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</si>
  <si>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</si>
  <si>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</si>
  <si>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</si>
  <si>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</si>
  <si>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</si>
  <si>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</si>
  <si>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</si>
  <si>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</si>
  <si>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</si>
  <si>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</si>
  <si>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</si>
  <si>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</si>
  <si>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</si>
  <si>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</si>
  <si>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</si>
  <si>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</si>
  <si>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</si>
  <si>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</si>
  <si>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</si>
  <si>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</si>
  <si>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</si>
  <si>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</si>
  <si>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</si>
  <si>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</si>
  <si>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</si>
  <si>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</si>
  <si>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</si>
  <si>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</si>
  <si>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</si>
  <si>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</si>
  <si>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</si>
  <si>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</si>
  <si>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</si>
  <si>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</si>
  <si>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</si>
  <si>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</si>
  <si>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</si>
  <si>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</si>
  <si>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</si>
  <si>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</si>
  <si>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</si>
  <si>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</si>
  <si>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</si>
  <si>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</si>
  <si>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</si>
  <si>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</si>
  <si>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</si>
  <si>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</si>
  <si>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</si>
  <si>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</si>
  <si>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</si>
  <si>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</si>
  <si>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</si>
  <si>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</si>
  <si>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</si>
  <si>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</si>
  <si>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</si>
  <si>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</si>
  <si>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</si>
  <si>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</si>
  <si>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</si>
  <si>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</si>
  <si>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</si>
  <si>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</si>
  <si>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</si>
  <si>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</si>
  <si>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</si>
  <si>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</si>
  <si>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</si>
  <si>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</si>
  <si>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</si>
  <si>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</si>
  <si>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</si>
  <si>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</si>
  <si>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</si>
  <si>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</si>
  <si>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</si>
  <si>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</si>
  <si>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</si>
  <si>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</si>
  <si>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</si>
  <si>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</si>
  <si>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</si>
  <si>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</si>
  <si>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</si>
  <si>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</si>
  <si>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</si>
  <si>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</si>
  <si>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</si>
  <si>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</si>
  <si>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</si>
  <si>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</si>
  <si>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</si>
  <si>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</si>
  <si>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</si>
  <si>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</si>
  <si>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</si>
  <si>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</si>
  <si>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</si>
  <si>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</si>
  <si>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</si>
  <si>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</si>
  <si>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</si>
  <si>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</si>
  <si>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</si>
  <si>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</si>
  <si>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</si>
  <si>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</si>
  <si>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</si>
  <si>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</si>
  <si>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</si>
  <si>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</si>
  <si>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</si>
  <si>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</si>
  <si>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</si>
  <si>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</si>
  <si>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</si>
  <si>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</si>
  <si>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</si>
  <si>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</si>
  <si>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</si>
  <si>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</si>
  <si>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</si>
  <si>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</si>
  <si>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</si>
  <si>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</si>
  <si>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</si>
  <si>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</si>
  <si>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</si>
  <si>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</si>
  <si>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</si>
  <si>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</si>
  <si>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</si>
  <si>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</si>
  <si>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</si>
  <si>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</si>
  <si>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</si>
  <si>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</si>
  <si>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</si>
  <si>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</si>
  <si>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</si>
  <si>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</si>
  <si>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</si>
  <si>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</si>
  <si>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</si>
  <si>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</si>
  <si>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</si>
  <si>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</si>
  <si>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</si>
  <si>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</si>
  <si>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</si>
  <si>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</si>
  <si>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</si>
  <si>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</si>
  <si>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</si>
  <si>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</si>
  <si>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</si>
  <si>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</si>
  <si>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</si>
  <si>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</si>
  <si>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</si>
  <si>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</si>
  <si>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</si>
  <si>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</si>
  <si>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</si>
  <si>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</si>
  <si>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</si>
  <si>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</si>
  <si>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</si>
  <si>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</si>
  <si>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</si>
  <si>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</si>
  <si>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</si>
  <si>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</si>
  <si>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</si>
  <si>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</si>
  <si>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</si>
  <si>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</si>
  <si>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</si>
  <si>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</si>
  <si>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</si>
  <si>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</si>
  <si>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</si>
  <si>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</si>
  <si>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</si>
  <si>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</si>
  <si>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</si>
  <si>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</si>
  <si>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</si>
  <si>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</si>
  <si>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</si>
  <si>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</si>
  <si>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</si>
  <si>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</si>
  <si>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</si>
  <si>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</si>
  <si>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</si>
  <si>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</si>
  <si>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</si>
  <si>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</si>
  <si>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</si>
  <si>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</si>
  <si>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</si>
  <si>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</si>
  <si>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</si>
  <si>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</si>
  <si>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</si>
  <si>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</si>
  <si>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</si>
  <si>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</si>
  <si>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</si>
  <si>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</si>
  <si>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</si>
  <si>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</si>
  <si>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</si>
  <si>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</si>
  <si>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</si>
  <si>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</si>
  <si>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</si>
  <si>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</si>
  <si>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</si>
  <si>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</si>
  <si>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</si>
  <si>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</si>
  <si>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</si>
  <si>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</si>
  <si>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</si>
  <si>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</si>
  <si>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</si>
  <si>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</si>
  <si>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</si>
  <si>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</si>
  <si>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</si>
  <si>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</si>
  <si>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</si>
  <si>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</si>
  <si>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</si>
  <si>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</si>
  <si>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</si>
  <si>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</si>
  <si>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</si>
  <si>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</si>
  <si>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</si>
  <si>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</si>
  <si>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</si>
  <si>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</si>
  <si>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</si>
  <si>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</si>
  <si>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</si>
  <si>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</si>
  <si>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</si>
  <si>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</si>
  <si>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</si>
  <si>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</si>
  <si>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</si>
  <si>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</si>
  <si>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</si>
  <si>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</si>
  <si>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</si>
  <si>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</si>
  <si>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</si>
  <si>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</si>
  <si>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</si>
  <si>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</si>
  <si>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</si>
  <si>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</si>
  <si>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</si>
  <si>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</si>
  <si>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</si>
  <si>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</si>
  <si>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</si>
  <si>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</si>
  <si>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</si>
  <si>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</si>
  <si>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</si>
  <si>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</si>
  <si>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</si>
  <si>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</si>
  <si>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</si>
  <si>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</si>
  <si>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</si>
  <si>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</si>
  <si>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</si>
  <si>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</si>
  <si>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</si>
  <si>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</si>
  <si>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</si>
  <si>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</si>
  <si>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</si>
  <si>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</si>
  <si>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</si>
  <si>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</si>
  <si>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</si>
  <si>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</si>
  <si>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</si>
  <si>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</si>
  <si>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</si>
  <si>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</si>
  <si>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</si>
  <si>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</si>
  <si>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</si>
  <si>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</si>
  <si>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</si>
  <si>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</si>
  <si>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</si>
  <si>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</si>
  <si>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</si>
  <si>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</si>
  <si>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</si>
  <si>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</si>
  <si>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</si>
  <si>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</si>
  <si>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</si>
  <si>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</si>
  <si>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</si>
  <si>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</si>
  <si>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</si>
  <si>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</si>
  <si>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</si>
  <si>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</si>
  <si>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</si>
  <si>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</si>
  <si>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</si>
  <si>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</si>
  <si>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</si>
  <si>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</si>
  <si>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</si>
  <si>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</si>
  <si>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</si>
  <si>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</si>
  <si>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</si>
  <si>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</si>
  <si>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</si>
  <si>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</si>
  <si>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</si>
  <si>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</si>
  <si>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</si>
  <si>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</si>
  <si>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</si>
  <si>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</si>
  <si>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</si>
  <si>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</si>
  <si>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</si>
  <si>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</si>
  <si>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</si>
  <si>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</si>
  <si>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</si>
  <si>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</si>
  <si>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</si>
  <si>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</si>
  <si>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</si>
  <si>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</si>
  <si>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</si>
  <si>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</si>
  <si>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</si>
  <si>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</si>
  <si>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</si>
  <si>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</si>
  <si>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</si>
  <si>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</si>
  <si>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</si>
  <si>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</si>
  <si>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</si>
  <si>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</si>
  <si>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</si>
  <si>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</si>
  <si>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</si>
  <si>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</si>
  <si>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</si>
  <si>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</si>
  <si>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</si>
  <si>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</si>
  <si>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</si>
  <si>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</si>
  <si>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</si>
  <si>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</si>
  <si>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</si>
  <si>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</si>
  <si>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</si>
  <si>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</si>
  <si>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</si>
  <si>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</si>
  <si>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</si>
  <si>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</si>
  <si>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</si>
  <si>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</si>
  <si>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</si>
  <si>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</si>
  <si>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</si>
  <si>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</si>
  <si>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</si>
  <si>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</si>
  <si>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</si>
  <si>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</si>
  <si>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</si>
  <si>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</si>
  <si>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</si>
  <si>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</si>
  <si>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</si>
  <si>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</si>
  <si>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</si>
  <si>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</si>
  <si>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</si>
  <si>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</si>
  <si>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</si>
  <si>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</si>
  <si>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</si>
  <si>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</si>
  <si>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</si>
  <si>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</si>
  <si>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</si>
  <si>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</si>
  <si>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</si>
  <si>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</si>
  <si>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</si>
  <si>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</si>
  <si>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</si>
  <si>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</si>
  <si>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</si>
  <si>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</si>
  <si>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</si>
  <si>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</si>
  <si>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</si>
  <si>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</si>
  <si>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</si>
  <si>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</si>
  <si>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</si>
  <si>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</si>
  <si>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</si>
  <si>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</si>
  <si>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</si>
  <si>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</si>
  <si>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</si>
  <si>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</si>
  <si>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</si>
  <si>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</si>
  <si>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</si>
  <si>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</si>
  <si>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</si>
  <si>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</si>
  <si>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</si>
  <si>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</si>
  <si>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</si>
  <si>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</si>
  <si>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</si>
  <si>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</si>
  <si>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</si>
  <si>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</si>
  <si>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</si>
  <si>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</si>
  <si>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</si>
  <si>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</si>
  <si>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</si>
  <si>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</si>
  <si>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</si>
  <si>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</si>
  <si>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</si>
  <si>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</si>
  <si>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</si>
  <si>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</si>
  <si>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</si>
  <si>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</si>
  <si>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</si>
  <si>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</si>
  <si>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</si>
  <si>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</si>
  <si>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</si>
  <si>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</si>
  <si>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</si>
  <si>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</si>
  <si>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</si>
  <si>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</si>
  <si>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</si>
  <si>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</si>
  <si>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</si>
  <si>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</si>
  <si>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</si>
  <si>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</si>
  <si>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</si>
  <si>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</si>
  <si>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</si>
  <si>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</si>
  <si>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</si>
  <si>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</si>
  <si>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</si>
  <si>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</si>
  <si>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</si>
  <si>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</si>
  <si>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</si>
  <si>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</si>
  <si>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</si>
  <si>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</si>
  <si>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</si>
  <si>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</si>
  <si>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</si>
  <si>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</si>
  <si>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</si>
  <si>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</si>
  <si>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</si>
  <si>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</si>
  <si>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</si>
  <si>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</si>
  <si>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</si>
  <si>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</si>
  <si>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</si>
  <si>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</si>
  <si>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</si>
  <si>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</si>
  <si>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</si>
  <si>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</si>
  <si>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</si>
  <si>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</si>
  <si>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</si>
  <si>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</si>
  <si>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</si>
  <si>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</si>
  <si>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</si>
  <si>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</si>
  <si>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</si>
  <si>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</si>
  <si>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</si>
  <si>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</si>
  <si>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</si>
  <si>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</si>
  <si>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</si>
  <si>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</si>
  <si>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</si>
  <si>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</si>
  <si>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</si>
  <si>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</si>
  <si>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</si>
  <si>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</si>
  <si>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</si>
  <si>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</si>
  <si>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</si>
  <si>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</si>
  <si>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</si>
  <si>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</si>
  <si>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</si>
  <si>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</si>
  <si>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</si>
  <si>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</si>
  <si>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</si>
  <si>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</si>
  <si>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</si>
  <si>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</si>
  <si>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</si>
  <si>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</si>
  <si>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</si>
  <si>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</si>
  <si>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</si>
  <si>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</si>
  <si>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</si>
  <si>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</si>
  <si>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</si>
  <si>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</si>
  <si>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</si>
  <si>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</si>
  <si>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</si>
  <si>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</si>
  <si>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</si>
  <si>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</si>
  <si>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</si>
  <si>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</si>
  <si>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</si>
  <si>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</si>
  <si>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</si>
  <si>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</si>
  <si>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</si>
  <si>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</si>
  <si>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</si>
  <si>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</si>
  <si>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</si>
  <si>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</si>
  <si>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</si>
  <si>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</si>
  <si>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</si>
  <si>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</si>
  <si>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</si>
  <si>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</si>
  <si>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</si>
  <si>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</si>
  <si>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</si>
  <si>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</si>
  <si>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</si>
  <si>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</si>
  <si>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</si>
  <si>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</si>
  <si>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</si>
  <si>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</si>
  <si>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</si>
  <si>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</si>
  <si>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</si>
  <si>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</si>
  <si>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</si>
  <si>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</si>
  <si>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</si>
  <si>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</si>
  <si>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</si>
  <si>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</si>
  <si>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</si>
  <si>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</si>
  <si>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</si>
  <si>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</si>
  <si>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</si>
  <si>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</si>
  <si>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</si>
  <si>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</si>
  <si>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</si>
  <si>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</si>
  <si>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</si>
  <si>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</si>
  <si>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</si>
  <si>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</si>
  <si>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</si>
  <si>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</si>
  <si>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</si>
  <si>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</si>
  <si>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</si>
  <si>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</si>
  <si>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</si>
  <si>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</si>
  <si>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</si>
  <si>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</si>
  <si>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</si>
  <si>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</si>
  <si>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</si>
  <si>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</si>
  <si>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</si>
  <si>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</si>
  <si>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</si>
  <si>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</si>
  <si>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</si>
  <si>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</si>
  <si>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</si>
  <si>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</si>
  <si>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</si>
  <si>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</si>
  <si>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</si>
  <si>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</si>
  <si>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</si>
  <si>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</si>
  <si>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</si>
  <si>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</si>
  <si>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</si>
  <si>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</si>
  <si>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</si>
  <si>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</si>
  <si>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</si>
  <si>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</si>
  <si>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</si>
  <si>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</si>
  <si>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</si>
  <si>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</si>
  <si>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</si>
  <si>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</si>
  <si>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</si>
  <si>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</si>
  <si>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</si>
  <si>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</si>
  <si>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</si>
  <si>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</si>
  <si>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</si>
  <si>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</si>
  <si>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</si>
  <si>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</si>
  <si>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</si>
  <si>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</si>
  <si>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</si>
  <si>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</si>
  <si>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</si>
  <si>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</si>
  <si>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</si>
  <si>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</si>
  <si>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</si>
  <si>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</si>
  <si>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</si>
  <si>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</si>
  <si>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</si>
  <si>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</si>
  <si>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</si>
  <si>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</si>
  <si>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</si>
  <si>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</si>
  <si>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</si>
  <si>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</si>
  <si>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</si>
  <si>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</si>
  <si>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</si>
  <si>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</si>
  <si>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</si>
  <si>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</si>
  <si>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</si>
  <si>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</si>
  <si>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</si>
  <si>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</si>
  <si>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</si>
  <si>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</si>
  <si>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</si>
  <si>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</si>
  <si>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</si>
  <si>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</si>
  <si>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</si>
  <si>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</si>
  <si>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</si>
  <si>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</si>
  <si>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</si>
  <si>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</si>
  <si>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</si>
  <si>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</si>
  <si>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</si>
  <si>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</si>
  <si>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</si>
  <si>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</si>
  <si>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</si>
  <si>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</si>
  <si>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</si>
  <si>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</si>
  <si>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</si>
  <si>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</si>
  <si>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</si>
  <si>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</si>
  <si>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</si>
  <si>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</si>
  <si>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</si>
  <si>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</si>
  <si>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</si>
  <si>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</si>
  <si>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</si>
  <si>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</si>
  <si>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</si>
  <si>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</si>
  <si>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</si>
  <si>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</si>
  <si>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</si>
  <si>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</si>
  <si>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</si>
  <si>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</si>
  <si>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</si>
  <si>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</si>
  <si>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</si>
  <si>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</si>
  <si>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</si>
  <si>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</si>
  <si>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</si>
  <si>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</si>
  <si>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</si>
  <si>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</si>
  <si>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</si>
  <si>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</si>
  <si>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</si>
  <si>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</si>
  <si>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</si>
  <si>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</si>
  <si>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</si>
  <si>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</si>
  <si>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</si>
  <si>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</si>
  <si>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</si>
  <si>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</si>
  <si>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</si>
  <si>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</si>
  <si>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</si>
  <si>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</si>
  <si>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</si>
  <si>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</si>
  <si>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</si>
  <si>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</si>
  <si>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</si>
  <si>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</si>
  <si>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</si>
  <si>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</si>
  <si>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</si>
  <si>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</si>
  <si>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</si>
  <si>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</si>
  <si>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</si>
  <si>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</si>
  <si>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</si>
  <si>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</si>
  <si>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</si>
  <si>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</si>
  <si>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</si>
  <si>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</si>
  <si>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</si>
  <si>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</si>
  <si>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</si>
  <si>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</si>
  <si>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</si>
  <si>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</si>
  <si>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</si>
  <si>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</si>
  <si>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</si>
  <si>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</si>
  <si>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</si>
  <si>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</si>
  <si>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</si>
  <si>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</si>
  <si>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</si>
  <si>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</si>
  <si>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</si>
  <si>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</si>
  <si>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</si>
  <si>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</si>
  <si>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</si>
  <si>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</si>
  <si>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</si>
  <si>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</si>
  <si>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</si>
  <si>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</si>
  <si>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</si>
  <si>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</si>
  <si>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</si>
  <si>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</si>
  <si>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</si>
  <si>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</si>
  <si>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</si>
  <si>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</si>
  <si>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</si>
  <si>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</si>
  <si>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</si>
  <si>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</si>
  <si>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</si>
  <si>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</si>
  <si>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</si>
  <si>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</si>
  <si>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</si>
  <si>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</si>
  <si>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</si>
  <si>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</si>
  <si>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</si>
  <si>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</si>
  <si>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</si>
  <si>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</si>
  <si>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</si>
  <si>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</si>
  <si>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</si>
  <si>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</si>
  <si>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</si>
  <si>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</si>
  <si>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</si>
  <si>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</si>
  <si>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</si>
  <si>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</si>
  <si>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</si>
  <si>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</si>
  <si>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</si>
  <si>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</si>
  <si>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</si>
  <si>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</si>
  <si>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</si>
  <si>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</si>
  <si>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</si>
  <si>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</si>
  <si>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</si>
  <si>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</si>
  <si>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</si>
  <si>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</si>
  <si>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</si>
  <si>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</si>
  <si>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</si>
  <si>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</si>
  <si>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</si>
  <si>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</si>
  <si>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</si>
  <si>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</si>
  <si>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</si>
  <si>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</si>
  <si>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</si>
  <si>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</si>
  <si>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</si>
  <si>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</si>
  <si>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</si>
  <si>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</si>
  <si>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</si>
  <si>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</si>
  <si>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</si>
  <si>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</si>
  <si>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</si>
  <si>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</si>
  <si>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</si>
  <si>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</si>
  <si>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</si>
  <si>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</si>
  <si>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</si>
  <si>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</si>
  <si>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</si>
  <si>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</si>
  <si>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</si>
  <si>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</si>
  <si>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</si>
  <si>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</si>
  <si>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</si>
  <si>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</si>
  <si>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</si>
  <si>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</si>
  <si>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</si>
  <si>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</si>
  <si>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</si>
  <si>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</si>
  <si>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</si>
  <si>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</si>
  <si>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</si>
  <si>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</si>
  <si>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</si>
  <si>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</si>
  <si>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</si>
  <si>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</si>
  <si>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</si>
  <si>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</si>
  <si>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</si>
  <si>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</si>
  <si>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</si>
  <si>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</si>
  <si>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</si>
  <si>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</si>
  <si>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</si>
  <si>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</si>
  <si>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</si>
  <si>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</si>
  <si>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</si>
  <si>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</si>
  <si>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</si>
  <si>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</si>
  <si>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</si>
  <si>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</si>
  <si>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</si>
  <si>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</si>
  <si>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</si>
  <si>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</si>
  <si>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</si>
  <si>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</si>
  <si>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</si>
  <si>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</si>
  <si>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</si>
  <si>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</si>
  <si>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</si>
  <si>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</si>
  <si>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</si>
  <si>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</si>
  <si>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</si>
  <si>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</si>
  <si>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</si>
  <si>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</si>
  <si>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</si>
  <si>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</si>
  <si>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</si>
  <si>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</si>
  <si>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</si>
  <si>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</si>
  <si>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</si>
  <si>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</si>
  <si>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</si>
  <si>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</si>
  <si>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</si>
  <si>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</si>
  <si>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</si>
  <si>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</si>
  <si>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</si>
  <si>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</si>
  <si>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</si>
  <si>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</si>
  <si>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</si>
  <si>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</si>
  <si>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</si>
  <si>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</si>
  <si>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</si>
  <si>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</si>
  <si>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</si>
  <si>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</si>
  <si>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</si>
  <si>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</si>
  <si>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</si>
  <si>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</si>
  <si>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</si>
  <si>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</si>
  <si>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</si>
  <si>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</si>
  <si>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</si>
  <si>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</si>
  <si>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</si>
  <si>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</si>
  <si>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</si>
  <si>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</si>
  <si>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</si>
  <si>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</si>
  <si>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</si>
  <si>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</si>
  <si>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</si>
  <si>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</si>
  <si>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</si>
  <si>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</si>
  <si>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</si>
  <si>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</si>
  <si>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</si>
  <si>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</si>
  <si>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</si>
  <si>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</si>
  <si>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</si>
  <si>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</si>
  <si>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</si>
  <si>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</si>
  <si>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</si>
  <si>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</si>
  <si>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</si>
  <si>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</si>
  <si>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</si>
  <si>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</si>
  <si>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</si>
  <si>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</si>
  <si>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</si>
  <si>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</si>
  <si>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</si>
  <si>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</si>
  <si>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</si>
  <si>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</si>
  <si>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</si>
  <si>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</si>
  <si>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</si>
  <si>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</si>
  <si>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</si>
  <si>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</si>
  <si>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</si>
  <si>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</si>
  <si>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</si>
  <si>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</si>
  <si>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</si>
  <si>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</si>
  <si>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</si>
  <si>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</si>
  <si>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</si>
  <si>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</si>
  <si>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</si>
  <si>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</si>
  <si>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</si>
  <si>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</si>
  <si>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</si>
  <si>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</si>
  <si>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</si>
  <si>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</si>
  <si>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</si>
  <si>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</si>
  <si>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</si>
  <si>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</si>
  <si>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</si>
  <si>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</si>
  <si>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</si>
  <si>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</si>
  <si>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</si>
  <si>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</si>
  <si>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</si>
  <si>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</si>
  <si>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</si>
  <si>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</si>
  <si>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</si>
  <si>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</si>
  <si>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</si>
  <si>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</si>
  <si>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</si>
  <si>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</si>
  <si>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</si>
  <si>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</si>
  <si>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</si>
  <si>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</si>
  <si>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</si>
  <si>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</si>
  <si>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</si>
  <si>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</si>
  <si>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</si>
  <si>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</si>
  <si>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</si>
  <si>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</si>
  <si>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</si>
  <si>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</si>
  <si>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</si>
  <si>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</si>
  <si>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</si>
  <si>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</si>
  <si>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</si>
  <si>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</si>
  <si>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</si>
  <si>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</si>
  <si>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</si>
  <si>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</si>
  <si>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</si>
  <si>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</si>
  <si>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</si>
  <si>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</si>
  <si>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</si>
  <si>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</si>
  <si>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</si>
  <si>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</si>
  <si>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</si>
  <si>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</si>
  <si>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</si>
  <si>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</si>
  <si>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</si>
  <si>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</si>
  <si>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</si>
  <si>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</si>
  <si>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</si>
  <si>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</si>
  <si>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</si>
  <si>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</si>
  <si>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</si>
  <si>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</si>
  <si>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</si>
  <si>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</si>
  <si>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</si>
  <si>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</si>
  <si>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</si>
  <si>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</si>
  <si>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</si>
  <si>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</si>
  <si>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</si>
  <si>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</si>
  <si>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</si>
  <si>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</si>
  <si>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</si>
  <si>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</si>
  <si>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</si>
  <si>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</si>
  <si>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</si>
  <si>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</si>
  <si>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</si>
  <si>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</si>
  <si>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</si>
  <si>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</si>
  <si>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</si>
  <si>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</si>
  <si>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</si>
  <si>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</si>
  <si>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</si>
  <si>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</si>
  <si>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</si>
  <si>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</si>
  <si>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</si>
  <si>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</si>
  <si>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</si>
  <si>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</si>
  <si>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</si>
  <si>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</si>
  <si>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</si>
  <si>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</si>
  <si>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</si>
  <si>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</si>
  <si>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</si>
  <si>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</si>
  <si>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</si>
  <si>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</si>
  <si>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</si>
  <si>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</si>
  <si>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</si>
  <si>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</si>
  <si>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</si>
  <si>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</si>
  <si>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</si>
  <si>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</si>
  <si>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</si>
  <si>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</si>
  <si>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</si>
  <si>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</si>
  <si>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</si>
  <si>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</si>
  <si>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</si>
  <si>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</si>
  <si>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</si>
  <si>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</si>
  <si>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</si>
  <si>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</si>
  <si>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</si>
  <si>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</si>
  <si>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</si>
  <si>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</si>
  <si>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</si>
  <si>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</si>
  <si>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</si>
  <si>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</si>
  <si>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</si>
  <si>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</si>
  <si>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</si>
  <si>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</si>
  <si>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</si>
  <si>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</si>
  <si>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</si>
  <si>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</si>
  <si>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</si>
  <si>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</si>
  <si>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</si>
  <si>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</si>
  <si>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</si>
  <si>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</si>
  <si>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</si>
  <si>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</si>
  <si>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</si>
  <si>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</si>
  <si>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</si>
  <si>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</si>
  <si>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</si>
  <si>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</si>
  <si>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</si>
  <si>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</si>
  <si>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</si>
  <si>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</si>
  <si>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</si>
  <si>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</si>
  <si>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</si>
  <si>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</si>
  <si>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</si>
  <si>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</si>
  <si>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</si>
  <si>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</si>
  <si>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</si>
  <si>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</si>
  <si>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</si>
  <si>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</si>
  <si>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</si>
  <si>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</si>
  <si>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</si>
  <si>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</si>
  <si>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</si>
  <si>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</si>
  <si>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</si>
  <si>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</si>
  <si>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</si>
  <si>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</si>
  <si>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</si>
  <si>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</si>
  <si>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</si>
  <si>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</si>
  <si>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</si>
  <si>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</si>
  <si>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</si>
  <si>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</si>
  <si>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</si>
  <si>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</si>
  <si>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</si>
  <si>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</si>
  <si>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</si>
  <si>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</si>
  <si>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</si>
  <si>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</si>
  <si>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</si>
  <si>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</si>
  <si>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</si>
  <si>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</si>
  <si>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</si>
  <si>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</si>
  <si>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</si>
  <si>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</si>
  <si>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</si>
  <si>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</si>
  <si>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</si>
  <si>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</si>
  <si>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</si>
  <si>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</si>
  <si>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</si>
  <si>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</si>
  <si>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</si>
  <si>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</si>
  <si>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</si>
  <si>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</si>
  <si>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</si>
  <si>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</si>
  <si>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</si>
  <si>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</si>
  <si>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</si>
  <si>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</si>
  <si>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</si>
  <si>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</si>
  <si>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</si>
  <si>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</si>
  <si>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</si>
  <si>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</si>
  <si>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</si>
  <si>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</si>
  <si>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</si>
  <si>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</si>
  <si>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</si>
  <si>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</si>
  <si>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</si>
  <si>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</si>
  <si>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</si>
  <si>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</si>
  <si>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</si>
  <si>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</si>
  <si>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</si>
  <si>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</si>
  <si>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</si>
  <si>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</si>
  <si>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</si>
  <si>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</si>
  <si>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</si>
  <si>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</si>
  <si>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</si>
  <si>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</si>
  <si>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</si>
  <si>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</si>
  <si>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</si>
  <si>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</si>
  <si>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</si>
  <si>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</si>
  <si>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</si>
  <si>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</si>
  <si>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</si>
  <si>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</si>
  <si>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</si>
  <si>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</si>
  <si>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</si>
  <si>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</si>
  <si>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</si>
  <si>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</si>
  <si>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</si>
  <si>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</si>
  <si>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</si>
  <si>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</si>
  <si>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</si>
  <si>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</si>
  <si>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</si>
  <si>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</si>
  <si>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</si>
  <si>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</si>
  <si>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</si>
  <si>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</si>
  <si>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</si>
  <si>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</si>
  <si>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</si>
  <si>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</si>
  <si>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</si>
  <si>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</si>
  <si>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</si>
  <si>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</si>
  <si>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</si>
  <si>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</si>
  <si>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</si>
  <si>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</si>
  <si>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</si>
  <si>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</si>
  <si>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</si>
  <si>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</si>
  <si>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</si>
  <si>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</si>
  <si>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</si>
  <si>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</si>
  <si>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</si>
  <si>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</si>
  <si>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</si>
  <si>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</si>
  <si>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</si>
  <si>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</si>
  <si>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</si>
  <si>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</si>
  <si>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</si>
  <si>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</si>
  <si>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</si>
  <si>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</si>
  <si>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</si>
  <si>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</si>
  <si>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</si>
  <si>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</si>
  <si>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</si>
  <si>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</si>
  <si>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</si>
  <si>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</si>
  <si>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</si>
  <si>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</si>
  <si>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</si>
  <si>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</si>
  <si>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</si>
  <si>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</si>
  <si>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</si>
  <si>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</si>
  <si>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</si>
  <si>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</si>
  <si>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</si>
  <si>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</si>
  <si>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</si>
  <si>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</si>
  <si>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</si>
  <si>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</si>
  <si>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</si>
  <si>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</si>
  <si>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</si>
  <si>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</si>
  <si>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</si>
  <si>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</si>
  <si>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</si>
  <si>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</si>
  <si>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</si>
  <si>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</si>
  <si>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</si>
  <si>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</si>
  <si>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</si>
  <si>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</si>
  <si>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</si>
  <si>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</si>
  <si>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</si>
  <si>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</si>
  <si>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</si>
  <si>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</si>
  <si>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</si>
  <si>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</si>
  <si>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</si>
  <si>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</si>
  <si>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</si>
  <si>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</si>
  <si>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</si>
  <si>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</si>
  <si>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</si>
  <si>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</si>
  <si>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</si>
  <si>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</si>
  <si>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</si>
  <si>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</si>
  <si>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</si>
  <si>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</si>
  <si>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</si>
  <si>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</si>
  <si>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</si>
  <si>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</si>
  <si>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</si>
  <si>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</si>
  <si>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</si>
  <si>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</si>
  <si>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</si>
  <si>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</si>
  <si>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</si>
  <si>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</si>
  <si>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</si>
  <si>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</si>
  <si>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</si>
  <si>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</si>
  <si>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</si>
  <si>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</si>
  <si>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</si>
  <si>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</si>
  <si>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</si>
  <si>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</si>
  <si>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</si>
  <si>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</si>
  <si>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</si>
  <si>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</si>
  <si>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</si>
  <si>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</si>
  <si>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</si>
  <si>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</si>
  <si>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</si>
  <si>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</si>
  <si>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</si>
  <si>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</si>
  <si>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</si>
  <si>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</si>
  <si>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</si>
  <si>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</si>
  <si>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</si>
  <si>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</si>
  <si>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</si>
  <si>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</si>
  <si>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</si>
  <si>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</si>
  <si>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</si>
  <si>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</si>
  <si>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</si>
  <si>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</si>
  <si>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</si>
  <si>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</si>
  <si>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</si>
  <si>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</si>
  <si>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</si>
  <si>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</si>
  <si>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</si>
  <si>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</si>
  <si>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</si>
  <si>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</si>
  <si>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</si>
  <si>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</si>
  <si>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</si>
  <si>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</si>
  <si>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</si>
  <si>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</si>
  <si>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</si>
  <si>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</si>
  <si>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</si>
  <si>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</si>
  <si>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</si>
  <si>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</si>
  <si>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</si>
  <si>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</si>
  <si>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</si>
  <si>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</si>
  <si>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</si>
  <si>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</si>
  <si>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</si>
  <si>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</si>
  <si>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</si>
  <si>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</si>
  <si>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</si>
  <si>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</si>
  <si>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</si>
  <si>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</si>
  <si>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</si>
  <si>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</si>
  <si>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</si>
  <si>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</si>
  <si>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</si>
  <si>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</si>
  <si>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</si>
  <si>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</si>
  <si>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</si>
  <si>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</si>
  <si>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</si>
  <si>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</si>
  <si>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</si>
  <si>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</si>
  <si>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</si>
  <si>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</si>
  <si>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</si>
  <si>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</si>
  <si>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</si>
  <si>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</si>
  <si>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</si>
  <si>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</si>
  <si>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</si>
  <si>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</si>
  <si>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</si>
  <si>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</si>
  <si>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</si>
  <si>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</si>
  <si>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</si>
  <si>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</si>
  <si>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</si>
  <si>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</si>
  <si>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</si>
  <si>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</si>
  <si>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</si>
  <si>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</si>
  <si>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</si>
  <si>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</si>
  <si>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</si>
  <si>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</si>
  <si>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</si>
  <si>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</si>
  <si>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</si>
  <si>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</si>
  <si>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</si>
  <si>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</si>
  <si>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</si>
  <si>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</si>
  <si>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</si>
  <si>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</si>
  <si>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</si>
  <si>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</si>
  <si>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</si>
  <si>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</si>
  <si>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</si>
  <si>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</si>
  <si>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</si>
  <si>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</si>
  <si>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</si>
  <si>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</si>
  <si>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</si>
  <si>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</si>
  <si>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</si>
  <si>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</si>
  <si>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</si>
  <si>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</si>
  <si>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</si>
  <si>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</si>
  <si>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</si>
  <si>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</si>
  <si>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</si>
  <si>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</si>
  <si>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</si>
  <si>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</si>
  <si>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</si>
  <si>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</si>
  <si>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</si>
  <si>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</si>
  <si>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</si>
  <si>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</si>
  <si>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</si>
  <si>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</si>
  <si>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</si>
  <si>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</si>
  <si>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</si>
  <si>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</si>
  <si>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</si>
  <si>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</si>
  <si>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</si>
  <si>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</si>
  <si>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</si>
  <si>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</si>
  <si>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</si>
  <si>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</si>
  <si>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</si>
  <si>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</si>
  <si>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</si>
  <si>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</si>
  <si>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</si>
  <si>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</si>
  <si>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</si>
  <si>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</si>
  <si>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</si>
  <si>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</si>
  <si>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</si>
  <si>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</si>
  <si>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</si>
  <si>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</si>
  <si>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</si>
  <si>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</si>
  <si>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</si>
  <si>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</si>
  <si>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</si>
  <si>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</si>
  <si>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</si>
  <si>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</si>
  <si>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</si>
  <si>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</si>
  <si>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</si>
  <si>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</si>
  <si>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</si>
  <si>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</si>
  <si>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</si>
  <si>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</si>
  <si>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</si>
  <si>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</si>
  <si>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</si>
  <si>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</si>
  <si>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</si>
  <si>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</si>
  <si>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</si>
  <si>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</si>
  <si>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</si>
  <si>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</si>
  <si>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</si>
  <si>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</si>
  <si>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</si>
  <si>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</si>
  <si>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</si>
  <si>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</si>
  <si>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</si>
  <si>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</si>
  <si>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</si>
  <si>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</si>
  <si>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</si>
  <si>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</si>
  <si>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</si>
  <si>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</si>
  <si>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</si>
  <si>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</si>
  <si>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</si>
  <si>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</si>
  <si>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</si>
  <si>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</si>
  <si>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</si>
  <si>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</si>
  <si>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</si>
  <si>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</si>
  <si>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</si>
  <si>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</si>
  <si>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</si>
  <si>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</si>
  <si>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</si>
  <si>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</si>
  <si>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</si>
  <si>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</si>
  <si>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</si>
  <si>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</si>
  <si>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</si>
  <si>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</si>
  <si>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</si>
  <si>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</si>
  <si>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</si>
  <si>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</si>
  <si>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</si>
  <si>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</si>
  <si>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</si>
  <si>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</si>
  <si>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</si>
  <si>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</si>
  <si>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</si>
  <si>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</si>
  <si>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</si>
  <si>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</si>
  <si>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</si>
  <si>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</si>
  <si>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</si>
  <si>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</si>
  <si>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</si>
  <si>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</si>
  <si>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</si>
  <si>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</si>
  <si>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</si>
  <si>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</si>
  <si>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</si>
  <si>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</si>
  <si>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</si>
  <si>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</si>
  <si>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</si>
  <si>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</si>
  <si>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</si>
  <si>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</si>
  <si>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</si>
  <si>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</si>
  <si>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</si>
  <si>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</si>
  <si>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</si>
  <si>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</si>
  <si>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</si>
  <si>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</si>
  <si>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</si>
  <si>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</si>
  <si>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</si>
  <si>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</si>
  <si>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</si>
  <si>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</si>
  <si>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</si>
  <si>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</si>
  <si>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</si>
  <si>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</si>
  <si>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</si>
  <si>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</si>
  <si>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</si>
  <si>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</si>
  <si>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</si>
  <si>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</si>
  <si>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</si>
  <si>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</si>
  <si>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</si>
  <si>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</si>
  <si>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</si>
  <si>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</si>
  <si>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</si>
  <si>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</si>
  <si>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</si>
  <si>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</si>
  <si>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</si>
  <si>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</si>
  <si>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</si>
  <si>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</si>
  <si>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</si>
  <si>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</si>
  <si>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</si>
  <si>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</si>
  <si>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</si>
  <si>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</si>
  <si>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</si>
  <si>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</si>
  <si>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</si>
  <si>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</si>
  <si>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</si>
  <si>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</si>
  <si>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</si>
  <si>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</si>
  <si>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</si>
  <si>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</si>
  <si>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</si>
  <si>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</si>
  <si>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</si>
  <si>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</si>
  <si>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</si>
  <si>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</si>
  <si>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</si>
  <si>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</si>
  <si>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</si>
  <si>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</si>
  <si>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</si>
  <si>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</si>
  <si>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</si>
  <si>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</si>
  <si>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</si>
  <si>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</si>
  <si>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</si>
  <si>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</si>
  <si>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</si>
  <si>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</si>
  <si>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</si>
  <si>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</si>
  <si>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</si>
  <si>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</si>
  <si>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</si>
  <si>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</si>
  <si>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</si>
  <si>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</si>
  <si>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</si>
  <si>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</si>
  <si>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</si>
  <si>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</si>
  <si>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</si>
  <si>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</si>
  <si>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</si>
  <si>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</si>
  <si>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</si>
  <si>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</si>
  <si>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</si>
  <si>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</si>
  <si>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</si>
  <si>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</si>
  <si>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</si>
  <si>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</si>
  <si>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</si>
  <si>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</si>
  <si>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</si>
  <si>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</si>
  <si>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</si>
  <si>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</si>
  <si>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</si>
  <si>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</si>
  <si>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</si>
  <si>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</si>
  <si>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</si>
  <si>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</si>
  <si>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</si>
  <si>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</si>
  <si>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</si>
  <si>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</si>
  <si>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</si>
  <si>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</si>
  <si>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</si>
  <si>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</si>
  <si>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</si>
  <si>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</si>
  <si>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</si>
  <si>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</si>
  <si>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</si>
  <si>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</si>
  <si>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</si>
  <si>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</si>
  <si>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</si>
  <si>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</si>
  <si>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</si>
  <si>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</si>
  <si>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</si>
  <si>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</si>
  <si>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</si>
  <si>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</si>
  <si>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</si>
  <si>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</si>
  <si>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</si>
  <si>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</si>
  <si>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</si>
  <si>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</si>
  <si>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</si>
  <si>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</si>
  <si>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</si>
  <si>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</si>
  <si>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</si>
  <si>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</si>
  <si>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</si>
  <si>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</si>
  <si>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</si>
  <si>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</si>
  <si>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</si>
  <si>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</si>
  <si>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</si>
  <si>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</si>
  <si>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</si>
  <si>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</si>
  <si>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</si>
  <si>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</si>
  <si>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</si>
  <si>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</si>
  <si>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</si>
  <si>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</si>
  <si>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</si>
  <si>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</si>
  <si>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</si>
  <si>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</si>
  <si>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</si>
  <si>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</si>
  <si>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</si>
  <si>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</si>
  <si>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</si>
  <si>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</si>
  <si>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</si>
  <si>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</si>
  <si>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</si>
  <si>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</si>
  <si>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</si>
  <si>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</si>
  <si>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</si>
  <si>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</si>
  <si>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</si>
  <si>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</si>
  <si>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</si>
  <si>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</si>
  <si>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</si>
  <si>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</si>
  <si>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</si>
  <si>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</si>
  <si>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</si>
  <si>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</si>
  <si>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</si>
  <si>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</si>
  <si>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</si>
  <si>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</si>
  <si>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</si>
  <si>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</si>
  <si>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</si>
  <si>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</si>
  <si>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</si>
  <si>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</si>
  <si>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</si>
  <si>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</si>
  <si>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</si>
  <si>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</si>
  <si>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</si>
  <si>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</si>
  <si>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</si>
  <si>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</si>
  <si>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</si>
  <si>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</si>
  <si>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</si>
  <si>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</si>
  <si>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</si>
  <si>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</si>
  <si>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</si>
  <si>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</si>
  <si>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</si>
  <si>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</si>
  <si>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</si>
  <si>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</si>
  <si>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</si>
  <si>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</si>
  <si>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</si>
  <si>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</si>
  <si>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</si>
  <si>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</si>
  <si>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</si>
  <si>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</si>
  <si>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</si>
  <si>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</si>
  <si>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</si>
  <si>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</si>
  <si>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</si>
  <si>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</si>
  <si>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</si>
  <si>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</si>
  <si>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</si>
  <si>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</si>
  <si>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</si>
  <si>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</si>
  <si>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</si>
  <si>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</si>
  <si>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</si>
  <si>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</si>
  <si>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</si>
  <si>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</si>
  <si>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</si>
  <si>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</si>
  <si>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</si>
  <si>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</si>
  <si>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</si>
  <si>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</si>
  <si>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</si>
  <si>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</si>
  <si>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</si>
  <si>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</si>
  <si>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</si>
  <si>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</si>
  <si>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</si>
  <si>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</si>
  <si>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</si>
  <si>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</si>
  <si>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</si>
  <si>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</si>
  <si>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</si>
  <si>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</si>
  <si>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</si>
  <si>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</si>
  <si>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</si>
  <si>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</si>
  <si>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</si>
  <si>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</si>
  <si>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</si>
  <si>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</si>
  <si>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</si>
  <si>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</si>
  <si>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</si>
  <si>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</si>
  <si>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</si>
  <si>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</si>
  <si>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</si>
  <si>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</si>
  <si>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</si>
  <si>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</si>
  <si>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</si>
  <si>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</si>
  <si>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</si>
  <si>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</si>
  <si>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</si>
  <si>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</si>
  <si>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</si>
  <si>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</si>
  <si>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</si>
  <si>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</si>
  <si>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</si>
  <si>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</si>
  <si>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</si>
  <si>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</si>
  <si>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</si>
  <si>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</si>
  <si>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</si>
  <si>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</si>
  <si>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</si>
  <si>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</si>
  <si>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</si>
  <si>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</si>
  <si>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</si>
  <si>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</si>
  <si>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</si>
  <si>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</si>
  <si>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</si>
  <si>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</si>
  <si>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</si>
  <si>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</si>
  <si>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</si>
  <si>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</si>
  <si>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</si>
  <si>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</si>
  <si>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</si>
  <si>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</si>
  <si>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</si>
  <si>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</si>
  <si>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</si>
  <si>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</si>
  <si>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</si>
  <si>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</si>
  <si>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</si>
  <si>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</si>
  <si>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</si>
  <si>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</si>
  <si>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</si>
  <si>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</si>
  <si>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</si>
  <si>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</si>
  <si>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</si>
  <si>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</si>
  <si>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</si>
  <si>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</si>
  <si>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</si>
  <si>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</si>
  <si>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</si>
  <si>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</si>
  <si>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</si>
  <si>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</si>
  <si>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</si>
  <si>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</si>
  <si>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</si>
  <si>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</si>
  <si>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</si>
  <si>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</si>
  <si>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</si>
  <si>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</si>
  <si>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</si>
  <si>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</si>
  <si>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</si>
  <si>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</si>
  <si>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</si>
  <si>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</si>
  <si>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</si>
  <si>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</si>
  <si>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</si>
  <si>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</si>
  <si>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</si>
  <si>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</si>
  <si>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</si>
  <si>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</si>
  <si>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</si>
  <si>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</si>
  <si>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</si>
  <si>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</si>
  <si>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</si>
  <si>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</si>
  <si>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</si>
  <si>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</si>
  <si>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</si>
  <si>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</si>
  <si>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</si>
  <si>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</si>
  <si>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</si>
  <si>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</si>
  <si>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</si>
  <si>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</si>
  <si>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</si>
  <si>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</si>
  <si>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</si>
  <si>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</si>
  <si>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</si>
  <si>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</si>
  <si>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</si>
  <si>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</si>
  <si>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</si>
  <si>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</si>
  <si>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</si>
  <si>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</si>
  <si>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</si>
  <si>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</si>
  <si>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</si>
  <si>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</si>
  <si>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</si>
  <si>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</si>
  <si>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</si>
  <si>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</si>
  <si>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</si>
  <si>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</si>
  <si>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</si>
  <si>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</si>
  <si>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</si>
  <si>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</si>
  <si>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</si>
  <si>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</si>
  <si>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</si>
  <si>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</si>
  <si>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</si>
  <si>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</si>
  <si>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</si>
  <si>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</si>
  <si>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</si>
  <si>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</si>
  <si>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</si>
  <si>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</si>
  <si>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</si>
  <si>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</si>
  <si>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</si>
  <si>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</si>
  <si>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</si>
  <si>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</si>
  <si>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</si>
  <si>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</si>
  <si>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</si>
  <si>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</si>
  <si>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</si>
  <si>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</si>
  <si>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</si>
  <si>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</si>
  <si>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</si>
  <si>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</si>
  <si>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</si>
  <si>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</si>
  <si>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</si>
  <si>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</si>
  <si>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</si>
  <si>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</si>
  <si>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</si>
  <si>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</si>
  <si>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</si>
  <si>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</si>
  <si>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</si>
  <si>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</si>
  <si>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</si>
  <si>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</si>
  <si>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</si>
  <si>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</si>
  <si>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</si>
  <si>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</si>
  <si>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</si>
  <si>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</si>
  <si>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</si>
  <si>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</si>
  <si>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</si>
  <si>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</si>
  <si>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</si>
  <si>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</si>
  <si>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</si>
  <si>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</si>
  <si>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</si>
  <si>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</si>
  <si>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</si>
  <si>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</si>
  <si>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</si>
  <si>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</si>
  <si>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</si>
  <si>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</si>
  <si>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</si>
  <si>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</si>
  <si>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</si>
  <si>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</si>
  <si>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</si>
  <si>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</si>
  <si>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</si>
  <si>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</si>
  <si>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</si>
  <si>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</si>
  <si>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</si>
  <si>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</si>
  <si>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</si>
  <si>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</si>
  <si>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</si>
  <si>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</si>
  <si>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</si>
  <si>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</si>
  <si>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</si>
  <si>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</si>
  <si>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</si>
  <si>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</si>
  <si>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</si>
  <si>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</si>
  <si>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</si>
  <si>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</si>
  <si>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</si>
  <si>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</si>
  <si>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</si>
  <si>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</si>
  <si>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</si>
  <si>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</si>
  <si>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</si>
  <si>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</si>
  <si>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</si>
  <si>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</si>
  <si>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</si>
  <si>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</si>
  <si>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</si>
  <si>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</si>
  <si>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</si>
  <si>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</si>
  <si>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</si>
  <si>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</si>
  <si>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</si>
  <si>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</si>
  <si>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</si>
  <si>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</si>
  <si>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</si>
  <si>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</si>
  <si>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</si>
  <si>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</si>
  <si>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</si>
  <si>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</si>
  <si>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</si>
  <si>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</si>
  <si>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</si>
  <si>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</si>
  <si>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</si>
  <si>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</si>
  <si>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</si>
  <si>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</si>
  <si>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</si>
  <si>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</si>
  <si>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</si>
  <si>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</si>
  <si>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</si>
  <si>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</si>
  <si>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</si>
  <si>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</si>
  <si>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</si>
  <si>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</si>
  <si>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</si>
  <si>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</si>
  <si>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</si>
  <si>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</si>
  <si>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</si>
  <si>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</si>
  <si>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</si>
  <si>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</si>
  <si>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</si>
  <si>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</si>
  <si>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</si>
  <si>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</si>
  <si>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</si>
  <si>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</si>
  <si>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</si>
  <si>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</si>
  <si>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</si>
  <si>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</si>
  <si>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</si>
  <si>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</si>
  <si>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</si>
  <si>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</si>
  <si>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</si>
  <si>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</si>
  <si>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</si>
  <si>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</si>
  <si>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</si>
  <si>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</si>
  <si>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</si>
  <si>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</si>
  <si>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</si>
  <si>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</si>
  <si>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</si>
  <si>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</si>
  <si>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</si>
  <si>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</si>
  <si>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</si>
  <si>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</si>
  <si>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</si>
  <si>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</si>
  <si>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</si>
  <si>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</si>
  <si>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</si>
  <si>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</si>
  <si>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</si>
  <si>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</si>
  <si>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</si>
  <si>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</si>
  <si>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</si>
  <si>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</si>
  <si>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</si>
  <si>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</si>
  <si>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</si>
  <si>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</si>
  <si>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</si>
  <si>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</si>
  <si>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</si>
  <si>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</si>
  <si>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</si>
  <si>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</si>
  <si>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</si>
  <si>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</si>
  <si>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</si>
  <si>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</si>
  <si>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</si>
  <si>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</si>
  <si>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</si>
  <si>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</si>
  <si>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</si>
  <si>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</si>
  <si>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</si>
  <si>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</si>
  <si>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</si>
  <si>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</si>
  <si>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</si>
  <si>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</si>
  <si>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</si>
  <si>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</si>
  <si>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</si>
  <si>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</si>
  <si>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</si>
  <si>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</si>
  <si>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</si>
  <si>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</si>
  <si>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</si>
  <si>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</si>
  <si>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</si>
  <si>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</si>
  <si>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</si>
  <si>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</si>
  <si>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</si>
  <si>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</si>
  <si>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</si>
  <si>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</si>
  <si>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</si>
  <si>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</si>
  <si>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</si>
  <si>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</si>
  <si>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</si>
  <si>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</si>
  <si>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</si>
  <si>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</si>
  <si>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</si>
  <si>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</si>
  <si>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</si>
  <si>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</si>
  <si>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</si>
  <si>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</si>
  <si>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</si>
  <si>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</si>
  <si>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</si>
  <si>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</si>
  <si>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</si>
  <si>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</si>
  <si>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</si>
  <si>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</si>
  <si>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</si>
  <si>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</si>
  <si>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</si>
  <si>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</si>
  <si>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</si>
  <si>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</si>
  <si>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</si>
  <si>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</si>
  <si>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</si>
  <si>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</si>
  <si>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</si>
  <si>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</si>
  <si>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</si>
  <si>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</si>
  <si>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</si>
  <si>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</si>
  <si>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</si>
  <si>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</si>
  <si>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</si>
  <si>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</si>
  <si>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</si>
  <si>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</si>
  <si>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</si>
  <si>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</si>
  <si>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</si>
  <si>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</si>
  <si>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</si>
  <si>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</si>
  <si>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</si>
  <si>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</si>
  <si>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</si>
  <si>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</si>
  <si>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</si>
  <si>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</si>
  <si>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</si>
  <si>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</si>
  <si>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</si>
  <si>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</si>
  <si>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</si>
  <si>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</si>
  <si>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</si>
  <si>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</si>
  <si>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</si>
  <si>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</si>
  <si>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</si>
  <si>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</si>
  <si>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</si>
  <si>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</si>
  <si>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</si>
  <si>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</si>
  <si>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</si>
  <si>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</si>
  <si>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</si>
  <si>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</si>
  <si>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</si>
  <si>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</si>
  <si>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</si>
  <si>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</si>
  <si>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</si>
  <si>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</si>
  <si>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</si>
  <si>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</si>
  <si>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</si>
  <si>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</si>
  <si>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</si>
  <si>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</si>
  <si>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</si>
  <si>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</si>
  <si>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</si>
  <si>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</si>
  <si>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</si>
  <si>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</si>
  <si>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</si>
  <si>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</si>
  <si>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</si>
  <si>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</si>
  <si>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</si>
  <si>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</si>
  <si>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</si>
  <si>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</si>
  <si>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</si>
  <si>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</si>
  <si>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</si>
  <si>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</si>
  <si>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</si>
  <si>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</si>
  <si>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</si>
  <si>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</si>
  <si>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</si>
  <si>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</si>
  <si>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</si>
  <si>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</si>
  <si>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</si>
  <si>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</si>
  <si>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</si>
  <si>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</si>
  <si>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</si>
  <si>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</si>
  <si>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</si>
  <si>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</si>
  <si>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</si>
  <si>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</si>
  <si>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</si>
  <si>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</si>
  <si>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</si>
  <si>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</si>
  <si>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</si>
  <si>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</si>
  <si>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</si>
  <si>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</si>
  <si>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</si>
  <si>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</si>
  <si>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</si>
  <si>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</si>
  <si>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</si>
  <si>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</si>
  <si>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</si>
  <si>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</si>
  <si>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</si>
  <si>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</si>
  <si>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</si>
  <si>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</si>
  <si>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</si>
  <si>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</si>
  <si>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</si>
  <si>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</si>
  <si>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</si>
  <si>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</si>
  <si>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</si>
  <si>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</si>
  <si>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</si>
  <si>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</si>
  <si>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</si>
  <si>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</si>
  <si>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</si>
  <si>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</si>
  <si>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</si>
  <si>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</si>
  <si>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</si>
  <si>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</si>
  <si>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</si>
  <si>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</si>
  <si>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</si>
  <si>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</si>
  <si>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</si>
  <si>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</si>
  <si>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</si>
  <si>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</si>
  <si>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</si>
  <si>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</si>
  <si>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</si>
  <si>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</si>
  <si>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</si>
  <si>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</si>
  <si>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</si>
  <si>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</si>
  <si>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</si>
  <si>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</si>
  <si>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</si>
  <si>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</si>
  <si>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</si>
  <si>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</si>
  <si>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</si>
  <si>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</si>
  <si>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</si>
  <si>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</si>
  <si>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</si>
  <si>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</si>
  <si>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</si>
  <si>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</si>
  <si>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</si>
  <si>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</si>
  <si>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</si>
  <si>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</si>
  <si>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</si>
  <si>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</si>
  <si>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</si>
  <si>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</si>
  <si>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</si>
  <si>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</si>
  <si>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</si>
  <si>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</si>
  <si>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</si>
  <si>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</si>
  <si>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</si>
  <si>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</si>
  <si>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</si>
  <si>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</si>
  <si>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</si>
  <si>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</si>
  <si>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</si>
  <si>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</si>
  <si>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</si>
  <si>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</si>
  <si>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</si>
  <si>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</si>
  <si>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</si>
  <si>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</si>
  <si>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</si>
  <si>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</si>
  <si>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</si>
  <si>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</si>
  <si>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</si>
  <si>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</si>
  <si>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</si>
  <si>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</si>
  <si>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</si>
  <si>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</si>
  <si>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</si>
  <si>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</si>
  <si>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</si>
  <si>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</si>
  <si>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</si>
  <si>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</si>
  <si>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</si>
  <si>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</si>
  <si>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</si>
  <si>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</si>
  <si>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</si>
  <si>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</si>
  <si>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</si>
  <si>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</si>
  <si>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</si>
  <si>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</si>
  <si>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</si>
  <si>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</si>
  <si>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</si>
  <si>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</si>
  <si>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</si>
  <si>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</si>
  <si>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</si>
  <si>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</si>
  <si>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</si>
  <si>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</si>
  <si>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</si>
  <si>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</si>
  <si>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</si>
  <si>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</si>
  <si>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</si>
  <si>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</si>
  <si>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</si>
  <si>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</si>
  <si>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</si>
  <si>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</si>
  <si>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</si>
  <si>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</si>
  <si>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</si>
  <si>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</si>
  <si>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</si>
  <si>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</si>
  <si>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</si>
  <si>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</si>
  <si>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</si>
  <si>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</si>
  <si>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</si>
  <si>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</si>
  <si>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</si>
  <si>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</si>
  <si>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</si>
  <si>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</si>
  <si>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</si>
  <si>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</si>
  <si>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</si>
  <si>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</si>
  <si>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</si>
  <si>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</si>
  <si>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</si>
  <si>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</si>
  <si>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</si>
  <si>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</si>
  <si>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</si>
  <si>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</si>
  <si>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</si>
  <si>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</si>
  <si>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</si>
  <si>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</si>
  <si>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</si>
  <si>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</si>
  <si>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</si>
  <si>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</si>
  <si>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</si>
  <si>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</si>
  <si>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</si>
  <si>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</si>
  <si>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</si>
  <si>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</si>
  <si>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</si>
  <si>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</si>
  <si>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</si>
  <si>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</si>
  <si>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</si>
  <si>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</si>
  <si>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</si>
  <si>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</si>
  <si>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</si>
  <si>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</si>
  <si>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</si>
  <si>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</si>
  <si>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</si>
  <si>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</si>
  <si>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</si>
  <si>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</si>
  <si>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</si>
  <si>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</si>
  <si>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</si>
  <si>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</si>
  <si>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</si>
  <si>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</si>
  <si>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</si>
  <si>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</si>
  <si>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</si>
  <si>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</si>
  <si>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</si>
  <si>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</si>
  <si>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</si>
  <si>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</si>
  <si>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</si>
  <si>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</si>
  <si>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</si>
  <si>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</si>
  <si>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</si>
  <si>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</si>
  <si>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</si>
  <si>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</si>
  <si>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</si>
  <si>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</si>
  <si>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</si>
  <si>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</si>
  <si>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</si>
  <si>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</si>
  <si>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</si>
  <si>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</si>
  <si>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</si>
  <si>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</si>
  <si>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</si>
  <si>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</si>
  <si>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</si>
  <si>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</si>
  <si>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</si>
  <si>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</si>
  <si>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</si>
  <si>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</si>
  <si>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</si>
  <si>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</si>
  <si>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</si>
  <si>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</si>
  <si>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</si>
  <si>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</si>
  <si>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</si>
  <si>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</si>
  <si>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</si>
  <si>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</si>
  <si>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</si>
  <si>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</si>
  <si>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</si>
  <si>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</si>
  <si>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</si>
  <si>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</si>
  <si>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</si>
  <si>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</si>
  <si>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</si>
  <si>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</si>
  <si>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</si>
  <si>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</si>
  <si>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</si>
  <si>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</si>
  <si>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</si>
  <si>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</si>
  <si>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</si>
  <si>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</si>
  <si>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</si>
  <si>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</si>
  <si>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</si>
  <si>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</si>
  <si>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</si>
  <si>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</si>
  <si>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</si>
  <si>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</si>
  <si>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</si>
  <si>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</si>
  <si>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</si>
  <si>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</si>
  <si>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</si>
  <si>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</si>
  <si>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</si>
  <si>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</si>
  <si>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</si>
  <si>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</si>
  <si>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</si>
  <si>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</si>
  <si>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</si>
  <si>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</si>
  <si>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</si>
  <si>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</si>
  <si>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</si>
  <si>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</si>
  <si>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</si>
  <si>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</si>
  <si>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</si>
  <si>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</si>
  <si>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</si>
  <si>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</si>
  <si>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</si>
  <si>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</si>
  <si>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</si>
  <si>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</si>
  <si>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</si>
  <si>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</si>
  <si>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</si>
  <si>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</si>
  <si>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</si>
  <si>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</si>
  <si>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</si>
  <si>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</si>
  <si>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</si>
  <si>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</si>
  <si>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</si>
  <si>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</si>
  <si>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</si>
  <si>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</si>
  <si>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</si>
  <si>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</si>
  <si>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</si>
  <si>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</si>
  <si>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</si>
  <si>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</si>
  <si>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</si>
  <si>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</si>
  <si>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</si>
  <si>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</si>
  <si>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</si>
  <si>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</si>
  <si>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</si>
  <si>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</si>
  <si>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</si>
  <si>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</si>
  <si>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</si>
  <si>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</si>
  <si>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</si>
  <si>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</si>
  <si>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</si>
  <si>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</si>
  <si>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</si>
  <si>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</si>
  <si>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</si>
  <si>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</si>
  <si>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</si>
  <si>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</si>
  <si>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</si>
  <si>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</si>
  <si>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</si>
  <si>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</si>
  <si>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</si>
  <si>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</si>
  <si>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</si>
  <si>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</si>
  <si>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</si>
  <si>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</si>
  <si>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</si>
  <si>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</si>
  <si>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</si>
  <si>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</si>
  <si>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</si>
  <si>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</si>
  <si>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</si>
  <si>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</si>
  <si>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</si>
  <si>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</si>
  <si>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</si>
  <si>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</si>
  <si>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</si>
  <si>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</si>
  <si>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</si>
  <si>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</si>
  <si>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</si>
  <si>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</si>
  <si>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</si>
  <si>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</si>
  <si>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</si>
  <si>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</si>
  <si>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</si>
  <si>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</si>
  <si>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</si>
  <si>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</si>
  <si>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</si>
  <si>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</si>
  <si>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</si>
  <si>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</si>
  <si>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</si>
  <si>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</si>
  <si>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</si>
  <si>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</si>
  <si>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</si>
  <si>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</si>
  <si>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</si>
  <si>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</si>
  <si>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</si>
  <si>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</si>
  <si>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</si>
  <si>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</si>
  <si>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</si>
  <si>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</si>
  <si>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</si>
  <si>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</si>
  <si>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</si>
  <si>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</si>
  <si>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</si>
  <si>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</si>
  <si>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</si>
  <si>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</si>
  <si>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</si>
  <si>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</si>
  <si>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</si>
  <si>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</si>
  <si>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</si>
  <si>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</si>
  <si>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</si>
  <si>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</si>
  <si>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</si>
  <si>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</si>
  <si>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</si>
  <si>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</si>
  <si>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</si>
  <si>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</si>
  <si>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</si>
  <si>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</si>
  <si>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</si>
  <si>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</si>
  <si>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</si>
  <si>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</si>
  <si>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</si>
  <si>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</si>
  <si>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</si>
  <si>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</si>
  <si>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</si>
  <si>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</si>
  <si>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</si>
  <si>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</si>
  <si>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</si>
  <si>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</si>
  <si>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</si>
  <si>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</si>
  <si>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</si>
  <si>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</si>
  <si>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</si>
  <si>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</si>
  <si>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</si>
  <si>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</si>
  <si>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</si>
  <si>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</si>
  <si>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</si>
  <si>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</si>
  <si>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</si>
  <si>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</si>
  <si>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</si>
  <si>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</si>
  <si>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</si>
  <si>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</si>
  <si>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</si>
  <si>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</si>
  <si>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</si>
  <si>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</si>
  <si>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</si>
  <si>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</si>
  <si>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</si>
  <si>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</si>
  <si>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</si>
  <si>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</si>
  <si>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</si>
  <si>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</si>
  <si>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</si>
  <si>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</si>
  <si>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</si>
  <si>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</si>
  <si>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</si>
  <si>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</si>
  <si>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</si>
  <si>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</si>
  <si>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</si>
  <si>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</si>
  <si>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</si>
  <si>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</si>
  <si>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</si>
  <si>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</si>
  <si>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</si>
  <si>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</si>
  <si>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</si>
  <si>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</si>
  <si>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</si>
  <si>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</si>
  <si>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</si>
  <si>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</si>
  <si>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</si>
  <si>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</si>
  <si>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</si>
  <si>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</si>
  <si>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</si>
  <si>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</si>
  <si>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</si>
  <si>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</si>
  <si>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</si>
  <si>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</si>
  <si>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</si>
  <si>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</si>
  <si>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</si>
  <si>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</si>
  <si>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</si>
  <si>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</si>
  <si>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</si>
  <si>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</si>
  <si>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</si>
  <si>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</si>
  <si>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</si>
  <si>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</si>
  <si>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</si>
  <si>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</si>
  <si>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</si>
  <si>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</si>
  <si>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</si>
  <si>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</si>
  <si>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</si>
  <si>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</si>
  <si>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</si>
  <si>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</si>
  <si>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</si>
  <si>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</si>
  <si>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</si>
  <si>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</si>
  <si>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</si>
  <si>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</si>
  <si>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</si>
  <si>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</si>
  <si>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</si>
  <si>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</si>
  <si>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</si>
  <si>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</si>
  <si>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</si>
  <si>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</si>
  <si>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</si>
  <si>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</si>
  <si>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</si>
  <si>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</si>
  <si>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</si>
  <si>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</si>
  <si>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</si>
  <si>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</si>
  <si>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</si>
  <si>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</si>
  <si>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</si>
  <si>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</si>
  <si>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</si>
  <si>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</si>
  <si>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</si>
  <si>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</si>
  <si>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</si>
  <si>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</si>
  <si>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</si>
  <si>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</si>
  <si>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</si>
  <si>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</si>
  <si>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</si>
  <si>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</si>
  <si>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</si>
  <si>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</si>
  <si>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</si>
  <si>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</si>
  <si>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</si>
  <si>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</si>
  <si>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</si>
  <si>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</si>
  <si>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</si>
  <si>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</si>
  <si>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</si>
  <si>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</si>
  <si>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</si>
  <si>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</si>
  <si>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</si>
  <si>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</si>
  <si>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</si>
  <si>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</si>
  <si>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</si>
  <si>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</si>
  <si>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</si>
  <si>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</si>
  <si>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</si>
  <si>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</si>
  <si>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</si>
  <si>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</si>
  <si>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</si>
  <si>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</si>
  <si>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</si>
  <si>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</si>
  <si>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</si>
  <si>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</si>
  <si>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</si>
  <si>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</si>
  <si>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</si>
  <si>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</si>
  <si>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</si>
  <si>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</si>
  <si>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</si>
  <si>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</si>
  <si>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</si>
  <si>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</si>
  <si>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</si>
  <si>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</si>
  <si>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</si>
  <si>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</si>
  <si>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</si>
  <si>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</si>
  <si>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</si>
  <si>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</si>
  <si>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</si>
  <si>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</si>
  <si>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</si>
  <si>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</si>
  <si>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</si>
  <si>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</si>
  <si>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</si>
  <si>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</si>
  <si>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</si>
  <si>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</si>
  <si>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</si>
  <si>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</si>
  <si>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</si>
  <si>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</si>
  <si>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</si>
  <si>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</si>
  <si>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</si>
  <si>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</si>
  <si>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</si>
  <si>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</si>
  <si>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</si>
  <si>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</si>
  <si>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</si>
  <si>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</si>
  <si>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</si>
  <si>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</si>
  <si>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</si>
  <si>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</si>
  <si>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</si>
  <si>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</si>
  <si>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</si>
  <si>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</si>
  <si>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</si>
  <si>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</si>
  <si>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</si>
  <si>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</si>
  <si>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</si>
  <si>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</si>
  <si>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</si>
  <si>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</si>
  <si>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</si>
  <si>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</si>
  <si>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</si>
  <si>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</si>
  <si>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</si>
  <si>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</si>
  <si>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</si>
  <si>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</si>
  <si>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</si>
  <si>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</si>
  <si>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</si>
  <si>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</si>
  <si>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</si>
  <si>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</si>
  <si>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</si>
  <si>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</si>
  <si>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</si>
  <si>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</si>
  <si>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</si>
  <si>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</si>
  <si>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</si>
  <si>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</si>
  <si>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</si>
  <si>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</si>
  <si>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</si>
  <si>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</si>
  <si>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</si>
  <si>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</si>
  <si>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</si>
  <si>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</si>
  <si>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</si>
  <si>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</si>
  <si>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</si>
  <si>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</si>
  <si>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</si>
  <si>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</si>
  <si>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</si>
  <si>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</si>
  <si>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</si>
  <si>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</si>
  <si>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</si>
  <si>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</si>
  <si>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</si>
  <si>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</si>
  <si>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</si>
  <si>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</si>
  <si>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</si>
  <si>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</si>
  <si>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</si>
  <si>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</si>
  <si>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</si>
  <si>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</si>
  <si>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</si>
  <si>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</si>
  <si>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</si>
  <si>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</si>
  <si>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</si>
  <si>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</si>
  <si>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</si>
  <si>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</si>
  <si>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</si>
  <si>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</si>
  <si>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</si>
  <si>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</si>
  <si>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</si>
  <si>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</si>
  <si>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</si>
  <si>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</si>
  <si>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</si>
  <si>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</si>
  <si>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</si>
  <si>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</si>
  <si>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</si>
  <si>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</si>
  <si>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</si>
  <si>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</si>
  <si>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</si>
  <si>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</si>
  <si>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</si>
  <si>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</si>
  <si>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</si>
  <si>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</si>
  <si>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</si>
  <si>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</si>
  <si>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</si>
  <si>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</si>
  <si>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</si>
  <si>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</si>
  <si>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</si>
  <si>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</si>
  <si>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</si>
  <si>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</si>
  <si>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</si>
  <si>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</si>
  <si>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</si>
  <si>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</si>
  <si>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</si>
  <si>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</si>
  <si>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</si>
  <si>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</si>
  <si>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</si>
  <si>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</si>
  <si>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</si>
  <si>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</si>
  <si>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</si>
  <si>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</si>
  <si>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</si>
  <si>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</si>
  <si>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</si>
  <si>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</si>
  <si>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</si>
  <si>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</si>
  <si>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</si>
  <si>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</si>
  <si>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</si>
  <si>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</si>
  <si>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</si>
  <si>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</si>
  <si>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</si>
  <si>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</si>
  <si>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</si>
  <si>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</si>
  <si>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</si>
  <si>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</si>
  <si>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</si>
  <si>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</si>
  <si>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</si>
  <si>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</si>
  <si>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</si>
  <si>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</si>
  <si>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</si>
  <si>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</si>
  <si>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</si>
  <si>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</si>
  <si>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</si>
  <si>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</si>
  <si>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</si>
  <si>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</si>
  <si>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</si>
  <si>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</si>
  <si>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</si>
  <si>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</si>
  <si>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</si>
  <si>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</si>
  <si>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</si>
  <si>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</si>
  <si>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</si>
  <si>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</si>
  <si>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</si>
  <si>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</si>
  <si>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</si>
  <si>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</si>
  <si>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</si>
  <si>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</si>
  <si>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</si>
  <si>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</si>
  <si>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</si>
  <si>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</si>
  <si>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</si>
  <si>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</si>
  <si>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</si>
  <si>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</si>
  <si>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</si>
  <si>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</si>
  <si>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</si>
  <si>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</si>
  <si>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</si>
  <si>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</si>
  <si>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</si>
  <si>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</si>
  <si>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</si>
  <si>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</si>
  <si>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</si>
  <si>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</si>
  <si>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</si>
  <si>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</si>
  <si>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</si>
  <si>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</si>
  <si>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</si>
  <si>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</si>
  <si>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</si>
  <si>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</si>
  <si>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</si>
  <si>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</si>
  <si>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</si>
  <si>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</si>
  <si>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</si>
  <si>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</si>
  <si>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</si>
  <si>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</si>
  <si>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</si>
  <si>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</si>
  <si>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</si>
  <si>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</si>
  <si>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</si>
  <si>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</si>
  <si>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</si>
  <si>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</si>
  <si>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</si>
  <si>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</si>
  <si>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</si>
  <si>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</si>
  <si>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</si>
  <si>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</si>
  <si>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</si>
  <si>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</si>
  <si>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</si>
  <si>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</si>
  <si>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</si>
  <si>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</si>
  <si>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</si>
  <si>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</si>
  <si>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</si>
  <si>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</si>
  <si>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</si>
  <si>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</si>
  <si>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</si>
  <si>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</si>
  <si>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</si>
  <si>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</si>
  <si>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</si>
  <si>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</si>
  <si>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</si>
  <si>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</si>
  <si>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</si>
  <si>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</si>
  <si>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</si>
  <si>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</si>
  <si>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</si>
  <si>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</si>
  <si>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</si>
  <si>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</si>
  <si>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</si>
  <si>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</si>
  <si>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</si>
  <si>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</si>
  <si>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</si>
  <si>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</si>
  <si>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</si>
  <si>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</si>
  <si>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</si>
  <si>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</si>
  <si>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</si>
  <si>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</si>
  <si>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</si>
  <si>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</si>
  <si>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</si>
  <si>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</si>
  <si>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</si>
  <si>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</si>
  <si>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</si>
  <si>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</si>
  <si>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</si>
  <si>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</si>
  <si>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</si>
  <si>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</si>
  <si>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</si>
  <si>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</si>
  <si>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</si>
  <si>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</si>
  <si>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</si>
  <si>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</si>
  <si>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</si>
  <si>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</si>
  <si>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</si>
  <si>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</si>
  <si>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</si>
  <si>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</si>
  <si>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</si>
  <si>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</si>
  <si>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</si>
  <si>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</si>
  <si>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</si>
  <si>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</si>
  <si>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</si>
  <si>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</si>
  <si>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</si>
  <si>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</si>
  <si>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</si>
  <si>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</si>
  <si>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</si>
  <si>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</si>
  <si>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</si>
  <si>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</si>
  <si>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</si>
  <si>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</si>
  <si>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</si>
  <si>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</si>
  <si>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</si>
  <si>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</si>
  <si>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</si>
  <si>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</si>
  <si>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</si>
  <si>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</si>
  <si>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</si>
  <si>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</si>
  <si>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</si>
  <si>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</si>
  <si>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</si>
  <si>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</si>
  <si>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</si>
  <si>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</si>
  <si>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</si>
  <si>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</si>
  <si>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</si>
  <si>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</si>
  <si>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</si>
  <si>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</si>
  <si>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</si>
  <si>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</si>
  <si>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</si>
  <si>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</si>
  <si>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</si>
  <si>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</si>
  <si>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</si>
  <si>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</si>
  <si>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</si>
  <si>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</si>
  <si>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</si>
  <si>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</si>
  <si>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</si>
  <si>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</si>
  <si>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</si>
  <si>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</si>
  <si>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</si>
  <si>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</si>
  <si>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</si>
  <si>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</si>
  <si>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</si>
  <si>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</si>
  <si>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</si>
  <si>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</si>
  <si>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</si>
  <si>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</si>
  <si>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</si>
  <si>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</si>
  <si>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</si>
  <si>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</si>
  <si>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</si>
  <si>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</si>
  <si>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</si>
  <si>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</si>
  <si>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</si>
  <si>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</si>
  <si>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</si>
  <si>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</si>
  <si>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</si>
  <si>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</si>
  <si>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</si>
  <si>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</si>
  <si>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</si>
  <si>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</si>
  <si>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</si>
  <si>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</si>
  <si>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</si>
  <si>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</si>
  <si>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</si>
  <si>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</si>
  <si>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</si>
  <si>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</si>
  <si>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</si>
  <si>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</si>
  <si>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</si>
  <si>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</si>
  <si>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</si>
  <si>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</si>
  <si>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</si>
  <si>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</si>
  <si>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</si>
  <si>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</si>
  <si>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</si>
  <si>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</si>
  <si>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</si>
  <si>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</si>
  <si>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</si>
  <si>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</si>
  <si>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</si>
  <si>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</si>
  <si>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</si>
  <si>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</si>
  <si>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</si>
  <si>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</si>
  <si>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</si>
  <si>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</si>
  <si>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</si>
  <si>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</si>
  <si>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</si>
  <si>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</si>
  <si>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</si>
  <si>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</si>
  <si>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</si>
  <si>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</si>
  <si>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</si>
  <si>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</si>
  <si>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</si>
  <si>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</si>
  <si>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</si>
  <si>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</si>
  <si>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</si>
  <si>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</si>
  <si>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</si>
  <si>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</si>
  <si>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</si>
  <si>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</si>
  <si>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</si>
  <si>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</si>
  <si>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</si>
  <si>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</si>
  <si>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</si>
  <si>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</si>
  <si>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</si>
  <si>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</si>
  <si>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</si>
  <si>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</si>
  <si>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</si>
  <si>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</si>
  <si>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</si>
  <si>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</si>
  <si>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</si>
  <si>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</si>
  <si>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</si>
  <si>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</si>
  <si>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</si>
  <si>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</si>
  <si>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</si>
  <si>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</si>
  <si>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</si>
  <si>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</si>
  <si>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</si>
  <si>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</si>
  <si>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</si>
  <si>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</si>
  <si>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</si>
  <si>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</si>
  <si>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</si>
  <si>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</si>
  <si>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</si>
  <si>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</si>
  <si>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</si>
  <si>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</si>
  <si>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</si>
  <si>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</si>
  <si>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</si>
  <si>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</si>
  <si>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</si>
  <si>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</si>
  <si>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</si>
  <si>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</si>
  <si>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</si>
  <si>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</si>
  <si>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</si>
  <si>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</si>
  <si>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</si>
  <si>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</si>
  <si>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</si>
  <si>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</si>
  <si>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</si>
  <si>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</si>
  <si>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</si>
  <si>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</si>
  <si>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</si>
  <si>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</si>
  <si>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</si>
  <si>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</si>
  <si>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</si>
  <si>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</si>
  <si>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</si>
  <si>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</si>
  <si>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</si>
  <si>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</si>
  <si>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</si>
  <si>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</si>
  <si>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</si>
  <si>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</si>
  <si>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</si>
  <si>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</si>
  <si>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</si>
  <si>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</si>
  <si>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</si>
  <si>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</si>
  <si>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</si>
  <si>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</si>
  <si>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</si>
  <si>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</si>
  <si>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</si>
  <si>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</si>
  <si>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</si>
  <si>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</si>
  <si>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</si>
  <si>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</si>
  <si>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</si>
  <si>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</si>
  <si>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</si>
  <si>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</si>
  <si>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</si>
  <si>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</si>
  <si>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</si>
  <si>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</si>
  <si>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</si>
  <si>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</si>
  <si>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</si>
  <si>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</si>
  <si>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</si>
  <si>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</si>
  <si>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</si>
  <si>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</si>
  <si>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</si>
  <si>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</si>
  <si>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</si>
  <si>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</si>
  <si>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</si>
  <si>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</si>
  <si>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</si>
  <si>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</si>
  <si>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</si>
  <si>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</si>
  <si>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</si>
  <si>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</si>
  <si>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</si>
  <si>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</si>
  <si>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</si>
  <si>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</si>
  <si>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</si>
  <si>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</si>
  <si>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</si>
  <si>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</si>
  <si>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</si>
  <si>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</si>
  <si>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</si>
  <si>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</si>
  <si>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</si>
  <si>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</si>
  <si>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</si>
  <si>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</si>
  <si>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</si>
  <si>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</si>
  <si>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</si>
  <si>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</si>
  <si>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</si>
  <si>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</si>
  <si>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</si>
  <si>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</si>
  <si>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</si>
  <si>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</si>
  <si>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</si>
  <si>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</si>
  <si>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</si>
  <si>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</si>
  <si>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</si>
  <si>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</si>
  <si>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</si>
  <si>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</si>
  <si>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</si>
  <si>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</si>
  <si>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</si>
  <si>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</si>
  <si>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</si>
  <si>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</si>
  <si>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</si>
  <si>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</si>
  <si>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</si>
  <si>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</si>
  <si>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</si>
  <si>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</si>
  <si>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</si>
  <si>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</si>
  <si>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</si>
  <si>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</si>
  <si>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</si>
  <si>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</si>
  <si>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</si>
  <si>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</si>
  <si>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</si>
  <si>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</si>
  <si>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</si>
  <si>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</si>
  <si>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</si>
  <si>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</si>
  <si>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</si>
  <si>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</si>
  <si>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</si>
  <si>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</si>
  <si>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</si>
  <si>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</si>
  <si>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</si>
  <si>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</si>
  <si>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</si>
  <si>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</si>
  <si>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</si>
  <si>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</si>
  <si>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</si>
  <si>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</si>
  <si>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</si>
  <si>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</si>
  <si>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</si>
  <si>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</si>
  <si>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</si>
  <si>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</si>
  <si>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</si>
  <si>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</si>
  <si>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</si>
  <si>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</si>
  <si>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</si>
  <si>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</si>
  <si>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</si>
  <si>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</si>
  <si>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</si>
  <si>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</si>
  <si>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</si>
  <si>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</si>
  <si>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</si>
  <si>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</si>
  <si>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</si>
  <si>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</si>
  <si>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</si>
  <si>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</si>
  <si>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</si>
  <si>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</si>
  <si>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</si>
  <si>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</si>
  <si>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</si>
  <si>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</si>
  <si>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</si>
  <si>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</si>
  <si>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</si>
  <si>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</si>
  <si>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</si>
  <si>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</si>
  <si>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</si>
  <si>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</si>
  <si>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</si>
  <si>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</si>
  <si>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</si>
  <si>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</si>
  <si>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</si>
  <si>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</si>
  <si>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</si>
  <si>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</si>
  <si>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</si>
  <si>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</si>
  <si>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</si>
  <si>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</si>
  <si>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</si>
  <si>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</si>
  <si>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</si>
  <si>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</si>
  <si>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</si>
  <si>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</si>
  <si>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</si>
  <si>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</si>
  <si>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</si>
  <si>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</si>
  <si>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</si>
  <si>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</si>
  <si>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</si>
  <si>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</si>
  <si>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</si>
  <si>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</si>
  <si>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</si>
  <si>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</si>
  <si>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</si>
  <si>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</si>
  <si>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</si>
  <si>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</si>
  <si>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</si>
  <si>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</si>
  <si>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</si>
  <si>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</si>
  <si>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</si>
  <si>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</si>
  <si>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</si>
  <si>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</si>
  <si>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</si>
  <si>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</si>
  <si>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</si>
  <si>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</si>
  <si>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</si>
  <si>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</si>
  <si>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</si>
  <si>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</si>
  <si>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</si>
  <si>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</si>
  <si>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</si>
  <si>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</si>
  <si>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</si>
  <si>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</si>
  <si>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</si>
  <si>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</si>
  <si>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</si>
  <si>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</si>
  <si>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</si>
  <si>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</si>
  <si>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</si>
  <si>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</si>
  <si>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</si>
  <si>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</si>
  <si>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</si>
  <si>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</si>
  <si>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</si>
  <si>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</si>
  <si>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</si>
  <si>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</si>
  <si>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</si>
  <si>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</si>
  <si>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</si>
  <si>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</si>
  <si>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</si>
  <si>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</si>
  <si>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</si>
  <si>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</si>
  <si>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</si>
  <si>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</si>
  <si>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</si>
  <si>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</si>
  <si>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</si>
  <si>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</si>
  <si>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</si>
  <si>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</si>
  <si>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</si>
  <si>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</si>
  <si>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</si>
  <si>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</si>
  <si>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</si>
  <si>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</si>
  <si>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</si>
  <si>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</si>
  <si>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</si>
  <si>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</si>
  <si>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</si>
  <si>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</si>
  <si>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</si>
  <si>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</si>
  <si>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</si>
  <si>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</si>
  <si>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</si>
  <si>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</si>
  <si>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</si>
  <si>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</si>
  <si>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</si>
  <si>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</si>
  <si>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</si>
  <si>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</si>
  <si>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</si>
  <si>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</si>
  <si>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</si>
  <si>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</si>
  <si>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</si>
  <si>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</si>
  <si>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</si>
  <si>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</si>
  <si>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</si>
  <si>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</si>
  <si>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</si>
  <si>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</si>
  <si>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</si>
  <si>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</si>
  <si>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</si>
  <si>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</si>
  <si>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</si>
  <si>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</si>
  <si>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</si>
  <si>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</si>
  <si>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</si>
  <si>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</si>
  <si>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</si>
  <si>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</si>
  <si>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</si>
  <si>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</si>
  <si>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</si>
  <si>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</si>
  <si>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</si>
  <si>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</si>
  <si>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</si>
  <si>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</si>
  <si>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</si>
  <si>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</si>
  <si>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</si>
  <si>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</si>
  <si>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</si>
  <si>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</si>
  <si>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</si>
  <si>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</si>
  <si>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</si>
  <si>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</si>
  <si>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</si>
  <si>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</si>
  <si>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</si>
  <si>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</si>
  <si>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</si>
  <si>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</si>
  <si>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</si>
  <si>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</si>
  <si>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</si>
  <si>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</si>
  <si>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</si>
  <si>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</si>
  <si>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</si>
  <si>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</si>
  <si>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</si>
  <si>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</si>
  <si>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</si>
  <si>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</si>
  <si>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</si>
  <si>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</si>
  <si>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</si>
  <si>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</si>
  <si>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</si>
  <si>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</si>
  <si>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</si>
  <si>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</si>
  <si>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</si>
  <si>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</si>
  <si>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</si>
  <si>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</si>
  <si>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</si>
  <si>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</si>
  <si>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</si>
  <si>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</si>
  <si>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</si>
  <si>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</si>
  <si>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</si>
  <si>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</si>
  <si>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</si>
  <si>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</si>
  <si>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</si>
  <si>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</si>
  <si>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</si>
  <si>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</si>
  <si>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</si>
  <si>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</si>
  <si>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</si>
  <si>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</si>
  <si>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</si>
  <si>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</si>
  <si>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</si>
  <si>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</si>
  <si>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</si>
  <si>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</si>
  <si>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</si>
  <si>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</si>
  <si>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</si>
  <si>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</si>
  <si>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</si>
  <si>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</si>
  <si>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</si>
  <si>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</si>
  <si>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</si>
  <si>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</si>
  <si>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</si>
  <si>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</si>
  <si>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</si>
  <si>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</si>
  <si>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</si>
  <si>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</si>
  <si>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</si>
  <si>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</si>
  <si>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</si>
  <si>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</si>
  <si>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</si>
  <si>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</si>
  <si>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</si>
  <si>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</si>
  <si>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</si>
  <si>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</si>
  <si>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</si>
  <si>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</si>
  <si>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</si>
  <si>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</si>
  <si>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</si>
  <si>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</si>
  <si>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</si>
  <si>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</si>
  <si>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</si>
  <si>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</si>
  <si>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</si>
  <si>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</si>
  <si>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</si>
  <si>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</si>
  <si>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</si>
  <si>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</si>
  <si>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</si>
  <si>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</si>
  <si>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</si>
  <si>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</si>
  <si>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</si>
  <si>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</si>
  <si>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</si>
  <si>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</si>
  <si>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</si>
  <si>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</si>
  <si>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</si>
  <si>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</si>
  <si>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</si>
  <si>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</si>
  <si>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</si>
  <si>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</si>
  <si>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</si>
  <si>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</si>
  <si>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</si>
  <si>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</si>
  <si>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</si>
  <si>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</si>
  <si>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</si>
  <si>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</si>
  <si>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</si>
  <si>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</si>
  <si>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</si>
  <si>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</si>
  <si>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</si>
  <si>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</si>
  <si>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</si>
  <si>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</si>
  <si>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</si>
  <si>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</si>
  <si>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</si>
  <si>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</si>
  <si>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</si>
  <si>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</si>
  <si>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</si>
  <si>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</si>
  <si>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</si>
  <si>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</si>
  <si>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</si>
  <si>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</si>
  <si>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</si>
  <si>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</si>
  <si>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</si>
  <si>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</si>
  <si>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</si>
  <si>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</si>
  <si>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</si>
  <si>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</si>
  <si>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</si>
  <si>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</si>
  <si>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</si>
  <si>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</si>
  <si>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</si>
  <si>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</si>
  <si>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</si>
  <si>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</si>
  <si>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</si>
  <si>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</si>
  <si>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</si>
  <si>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</si>
  <si>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</si>
  <si>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</si>
  <si>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</si>
  <si>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</si>
  <si>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</si>
  <si>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</si>
  <si>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</si>
  <si>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</si>
  <si>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</si>
  <si>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</si>
  <si>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</si>
  <si>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</si>
  <si>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</si>
  <si>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</si>
  <si>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</si>
  <si>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</si>
  <si>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</si>
  <si>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</si>
  <si>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</si>
  <si>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</si>
  <si>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</si>
  <si>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</si>
  <si>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</si>
  <si>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</si>
  <si>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</si>
  <si>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</si>
  <si>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</si>
  <si>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</si>
  <si>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</si>
  <si>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</si>
  <si>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</si>
  <si>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</si>
  <si>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</si>
  <si>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</si>
  <si>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</si>
  <si>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</si>
  <si>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</si>
  <si>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</si>
  <si>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</si>
  <si>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</si>
  <si>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</si>
  <si>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</si>
  <si>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</si>
  <si>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</si>
  <si>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</si>
  <si>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</si>
  <si>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</si>
  <si>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</si>
  <si>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</si>
  <si>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</si>
  <si>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</si>
  <si>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</si>
  <si>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</si>
  <si>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</si>
  <si>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</si>
  <si>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</si>
  <si>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</si>
  <si>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</si>
  <si>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</si>
  <si>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</si>
  <si>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</si>
  <si>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</si>
  <si>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</si>
  <si>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</si>
  <si>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</si>
  <si>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</si>
  <si>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</si>
  <si>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</si>
  <si>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</si>
  <si>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</si>
  <si>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</si>
  <si>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</si>
  <si>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</si>
  <si>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</si>
  <si>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</si>
  <si>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</si>
  <si>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</si>
  <si>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</si>
  <si>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</si>
  <si>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</si>
  <si>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</si>
  <si>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</si>
  <si>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</si>
  <si>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</si>
  <si>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</si>
  <si>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</si>
  <si>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</si>
  <si>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</si>
  <si>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</si>
  <si>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</si>
  <si>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</si>
  <si>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</si>
  <si>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</si>
  <si>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</si>
  <si>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</si>
  <si>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</si>
  <si>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</si>
  <si>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</si>
  <si>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</si>
  <si>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</si>
  <si>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</si>
  <si>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</si>
  <si>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</si>
  <si>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</si>
  <si>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</si>
  <si>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</si>
  <si>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</si>
  <si>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</si>
  <si>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</si>
  <si>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</si>
  <si>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</si>
  <si>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</si>
  <si>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</si>
  <si>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</si>
  <si>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</si>
  <si>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</si>
  <si>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</si>
  <si>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</si>
  <si>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</si>
  <si>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</si>
  <si>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</si>
  <si>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</si>
  <si>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</si>
  <si>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</si>
  <si>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</si>
  <si>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</si>
  <si>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</si>
  <si>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</si>
  <si>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</si>
  <si>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</si>
  <si>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</si>
  <si>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</si>
  <si>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</si>
  <si>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</si>
  <si>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</si>
  <si>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</si>
  <si>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</si>
  <si>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</si>
  <si>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</si>
  <si>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</si>
  <si>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</si>
  <si>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</si>
  <si>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</si>
  <si>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</si>
  <si>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</si>
  <si>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</si>
  <si>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</si>
  <si>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</si>
  <si>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</si>
  <si>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</si>
  <si>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</si>
  <si>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</si>
  <si>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</si>
  <si>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</si>
  <si>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</si>
  <si>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</si>
  <si>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</si>
  <si>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</si>
  <si>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</si>
  <si>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</si>
  <si>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</si>
  <si>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</si>
  <si>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</si>
  <si>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</si>
  <si>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</si>
  <si>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</si>
  <si>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</si>
  <si>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</si>
  <si>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</si>
  <si>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</si>
  <si>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</si>
  <si>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</si>
  <si>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</si>
  <si>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</si>
  <si>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</si>
  <si>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</si>
  <si>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</si>
  <si>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</si>
  <si>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</si>
  <si>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</si>
  <si>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</si>
  <si>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</si>
  <si>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</si>
  <si>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</si>
  <si>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</si>
  <si>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</si>
  <si>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</si>
  <si>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</si>
  <si>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</si>
  <si>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</si>
  <si>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</si>
  <si>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</si>
  <si>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</si>
  <si>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</si>
  <si>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</si>
  <si>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</si>
  <si>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</si>
  <si>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</si>
  <si>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</si>
  <si>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</si>
  <si>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</si>
  <si>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</si>
  <si>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</si>
  <si>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</si>
  <si>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</si>
  <si>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</si>
  <si>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</si>
  <si>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</si>
  <si>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</si>
  <si>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</si>
  <si>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</si>
  <si>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</si>
  <si>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</si>
  <si>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</si>
  <si>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</si>
  <si>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</si>
  <si>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</si>
  <si>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</si>
  <si>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</si>
  <si>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</si>
  <si>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</si>
  <si>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</si>
  <si>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</si>
  <si>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</si>
  <si>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</si>
  <si>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</si>
  <si>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</si>
  <si>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</si>
  <si>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</si>
  <si>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</si>
  <si>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</si>
  <si>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</si>
  <si>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</si>
  <si>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</si>
  <si>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</si>
  <si>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</si>
  <si>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</si>
  <si>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</si>
  <si>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</si>
  <si>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</si>
  <si>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</si>
  <si>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</si>
  <si>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</si>
  <si>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</si>
  <si>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</si>
  <si>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</si>
  <si>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</si>
  <si>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</si>
  <si>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</si>
  <si>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</si>
  <si>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</si>
  <si>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</si>
  <si>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</si>
  <si>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</si>
  <si>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</si>
  <si>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</si>
  <si>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</si>
  <si>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</si>
  <si>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</si>
  <si>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</si>
  <si>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</si>
  <si>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</si>
  <si>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</si>
  <si>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</si>
  <si>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</si>
  <si>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</si>
  <si>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</si>
  <si>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</si>
  <si>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</si>
  <si>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</si>
  <si>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</si>
  <si>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</si>
  <si>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</si>
  <si>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</si>
  <si>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</si>
  <si>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</si>
  <si>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</si>
  <si>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</si>
  <si>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</si>
  <si>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</si>
  <si>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</si>
  <si>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</si>
  <si>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</si>
  <si>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</si>
  <si>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</si>
  <si>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</si>
  <si>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</si>
  <si>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</si>
  <si>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</si>
  <si>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</si>
  <si>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</si>
  <si>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</si>
  <si>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</si>
  <si>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</si>
  <si>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</si>
  <si>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</si>
  <si>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</si>
  <si>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</si>
  <si>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</si>
  <si>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</si>
  <si>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</si>
  <si>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</si>
  <si>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</si>
  <si>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</si>
  <si>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</si>
  <si>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</si>
  <si>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</si>
  <si>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</si>
  <si>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</si>
  <si>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</si>
  <si>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</si>
  <si>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</si>
  <si>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</si>
  <si>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</si>
  <si>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</si>
  <si>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</si>
  <si>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</si>
  <si>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</si>
  <si>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</si>
  <si>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</si>
  <si>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</si>
  <si>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</si>
  <si>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</si>
  <si>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</si>
  <si>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</si>
  <si>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</si>
  <si>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</si>
  <si>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</si>
  <si>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</si>
  <si>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</si>
  <si>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</si>
  <si>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</si>
  <si>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</si>
  <si>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</si>
  <si>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</si>
  <si>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</si>
  <si>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</si>
  <si>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</si>
  <si>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</si>
  <si>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</si>
  <si>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</si>
  <si>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</si>
  <si>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</si>
  <si>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</si>
  <si>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</si>
  <si>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</si>
  <si>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</si>
  <si>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</si>
  <si>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</si>
  <si>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</si>
  <si>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</si>
  <si>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</si>
  <si>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</si>
  <si>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</si>
  <si>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</si>
  <si>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</si>
  <si>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</si>
  <si>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</si>
  <si>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</si>
  <si>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</si>
  <si>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</si>
  <si>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</si>
  <si>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</si>
  <si>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</si>
  <si>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</si>
  <si>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</si>
  <si>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</si>
  <si>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</si>
  <si>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</si>
  <si>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</si>
  <si>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</si>
  <si>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</si>
  <si>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</si>
  <si>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</si>
  <si>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</si>
  <si>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</si>
  <si>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</si>
  <si>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</si>
  <si>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</si>
  <si>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</si>
  <si>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</si>
  <si>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</si>
  <si>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</si>
  <si>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</si>
  <si>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</si>
  <si>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</si>
  <si>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</si>
  <si>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</si>
  <si>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</si>
  <si>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</si>
  <si>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</si>
  <si>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</si>
  <si>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</si>
  <si>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</si>
  <si>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</si>
  <si>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</si>
  <si>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</si>
  <si>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</si>
  <si>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</si>
  <si>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</si>
  <si>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</si>
  <si>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</si>
  <si>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</si>
  <si>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</si>
  <si>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</si>
  <si>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</si>
  <si>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</si>
  <si>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</si>
  <si>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</si>
  <si>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</si>
  <si>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</si>
  <si>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</si>
  <si>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</si>
  <si>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</si>
  <si>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</si>
  <si>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</si>
  <si>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</si>
  <si>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</si>
  <si>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</si>
  <si>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</si>
  <si>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</si>
  <si>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</si>
  <si>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</si>
  <si>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</si>
  <si>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</si>
  <si>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</si>
  <si>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</si>
  <si>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</si>
  <si>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</si>
  <si>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</si>
  <si>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</si>
  <si>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</si>
  <si>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</si>
  <si>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</si>
  <si>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</si>
  <si>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</si>
  <si>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</si>
  <si>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</si>
  <si>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</si>
  <si>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</si>
  <si>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</si>
  <si>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</si>
  <si>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</si>
  <si>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</si>
  <si>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</si>
  <si>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</si>
  <si>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</si>
  <si>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</si>
  <si>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</si>
  <si>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</si>
  <si>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</si>
  <si>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</si>
  <si>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</si>
  <si>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</si>
  <si>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</si>
  <si>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</si>
  <si>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</si>
  <si>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</si>
  <si>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</si>
  <si>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</si>
  <si>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</si>
  <si>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</si>
  <si>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</si>
  <si>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</si>
  <si>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</si>
  <si>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</si>
  <si>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</si>
  <si>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</si>
  <si>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</si>
  <si>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</si>
  <si>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</si>
  <si>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</si>
  <si>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</si>
  <si>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</si>
  <si>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</si>
  <si>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</si>
  <si>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</si>
  <si>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</si>
  <si>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</si>
  <si>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</si>
  <si>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</si>
  <si>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</si>
  <si>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</si>
  <si>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</si>
  <si>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</si>
  <si>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</si>
  <si>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</si>
  <si>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</si>
  <si>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</si>
  <si>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</si>
  <si>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</si>
  <si>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</si>
  <si>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</si>
  <si>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</si>
  <si>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</si>
  <si>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</si>
  <si>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</si>
  <si>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</si>
  <si>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</si>
  <si>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</si>
  <si>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</si>
  <si>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</si>
  <si>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</si>
  <si>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</si>
  <si>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</si>
  <si>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</si>
  <si>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</si>
  <si>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</si>
  <si>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</si>
  <si>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</si>
  <si>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</si>
  <si>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</si>
  <si>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</si>
  <si>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</si>
  <si>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</si>
  <si>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</si>
  <si>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</si>
  <si>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</si>
  <si>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</si>
  <si>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</si>
  <si>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</si>
  <si>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</si>
  <si>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</si>
  <si>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</si>
  <si>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</si>
  <si>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</si>
  <si>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</si>
  <si>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</si>
  <si>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</si>
  <si>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</si>
  <si>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</si>
  <si>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</si>
  <si>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</si>
  <si>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</si>
  <si>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</si>
  <si>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</si>
  <si>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</si>
  <si>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</si>
  <si>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</si>
  <si>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</si>
  <si>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</si>
  <si>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</si>
  <si>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</si>
  <si>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</si>
  <si>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</si>
  <si>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</si>
  <si>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</si>
  <si>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</si>
  <si>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</si>
  <si>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</si>
  <si>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</si>
  <si>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</si>
  <si>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</si>
  <si>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</si>
  <si>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</si>
  <si>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</si>
  <si>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</si>
  <si>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</si>
  <si>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</si>
  <si>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</si>
  <si>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</si>
  <si>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</si>
  <si>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</si>
  <si>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</si>
  <si>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</si>
  <si>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</si>
  <si>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</si>
  <si>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</si>
  <si>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</si>
  <si>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</si>
  <si>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</si>
  <si>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</si>
  <si>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</si>
  <si>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</si>
  <si>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</si>
  <si>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</si>
  <si>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</si>
  <si>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</si>
  <si>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</si>
  <si>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</si>
  <si>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</si>
  <si>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</si>
  <si>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</si>
  <si>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</si>
  <si>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</si>
  <si>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</si>
  <si>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</si>
  <si>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</si>
  <si>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</si>
  <si>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</si>
  <si>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</si>
  <si>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</si>
  <si>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</si>
  <si>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</si>
  <si>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</si>
  <si>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</si>
  <si>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</si>
  <si>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</si>
  <si>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</si>
  <si>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</si>
  <si>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</si>
  <si>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</si>
  <si>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</si>
  <si>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</si>
  <si>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</si>
  <si>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</si>
  <si>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</si>
  <si>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</si>
  <si>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</si>
  <si>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</si>
  <si>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</si>
  <si>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</si>
  <si>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</si>
  <si>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</si>
  <si>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</si>
  <si>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</si>
  <si>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</si>
  <si>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</si>
  <si>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</si>
  <si>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</si>
  <si>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</si>
  <si>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</si>
  <si>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</si>
  <si>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</si>
  <si>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</si>
  <si>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</si>
  <si>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</si>
  <si>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</si>
  <si>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</si>
  <si>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</si>
  <si>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</si>
  <si>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</si>
  <si>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</si>
  <si>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</si>
  <si>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</si>
  <si>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</si>
  <si>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</si>
  <si>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</si>
  <si>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</si>
  <si>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</si>
  <si>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</si>
  <si>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</si>
  <si>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</si>
  <si>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</si>
  <si>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</si>
  <si>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</si>
  <si>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</si>
  <si>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</si>
  <si>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</si>
  <si>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</si>
  <si>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</si>
  <si>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</si>
  <si>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</si>
  <si>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</si>
  <si>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</si>
  <si>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</si>
  <si>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</si>
  <si>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</si>
  <si>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</si>
  <si>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</si>
  <si>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</si>
  <si>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</si>
  <si>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</si>
  <si>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</si>
  <si>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</si>
  <si>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</si>
  <si>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</si>
  <si>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</si>
  <si>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</si>
  <si>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</si>
  <si>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</si>
  <si>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</si>
  <si>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</si>
  <si>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</si>
  <si>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</si>
  <si>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</si>
  <si>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</si>
  <si>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</si>
  <si>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</si>
  <si>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</si>
  <si>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</si>
  <si>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</si>
  <si>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</si>
  <si>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</si>
  <si>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</si>
  <si>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</si>
  <si>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</si>
  <si>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</si>
  <si>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</si>
  <si>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</si>
  <si>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</si>
  <si>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</si>
  <si>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</si>
  <si>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</si>
  <si>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</si>
  <si>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</si>
  <si>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</si>
  <si>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</si>
  <si>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</si>
  <si>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</si>
  <si>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</si>
  <si>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</si>
  <si>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</si>
  <si>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</si>
  <si>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</si>
  <si>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</si>
  <si>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</si>
  <si>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</si>
  <si>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</si>
  <si>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</si>
  <si>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</si>
  <si>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</si>
  <si>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</si>
  <si>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</si>
  <si>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</si>
  <si>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</si>
  <si>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</si>
  <si>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</si>
  <si>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</si>
  <si>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</si>
  <si>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</si>
  <si>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</si>
  <si>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</si>
  <si>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</si>
  <si>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</si>
  <si>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</si>
  <si>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</si>
  <si>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</si>
  <si>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</si>
  <si>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</si>
  <si>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</si>
  <si>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</si>
  <si>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</si>
  <si>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</si>
  <si>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</si>
  <si>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</si>
  <si>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</si>
  <si>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</si>
  <si>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</si>
  <si>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</si>
  <si>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</si>
  <si>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</si>
  <si>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</si>
  <si>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</si>
  <si>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</si>
  <si>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</si>
  <si>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</si>
  <si>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</si>
  <si>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</si>
  <si>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</si>
  <si>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</si>
  <si>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</si>
  <si>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</si>
  <si>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</si>
  <si>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</si>
  <si>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</si>
  <si>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</si>
  <si>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</si>
  <si>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</si>
  <si>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</si>
  <si>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</si>
  <si>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</si>
  <si>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</si>
  <si>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</si>
  <si>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</si>
  <si>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</si>
  <si>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</si>
  <si>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</si>
  <si>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</si>
  <si>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</si>
  <si>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</si>
  <si>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</si>
  <si>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</si>
  <si>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</si>
  <si>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</si>
  <si>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</si>
  <si>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</si>
  <si>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</si>
  <si>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</si>
  <si>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</si>
  <si>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</si>
  <si>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</si>
  <si>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</si>
  <si>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</si>
  <si>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</si>
  <si>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</si>
  <si>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</si>
  <si>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</si>
  <si>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</si>
  <si>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</si>
  <si>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</si>
  <si>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</si>
  <si>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</si>
  <si>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</si>
  <si>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</si>
  <si>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</si>
  <si>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</si>
  <si>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</si>
  <si>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</si>
  <si>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</si>
  <si>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</si>
  <si>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</si>
  <si>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</si>
  <si>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</si>
  <si>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</si>
  <si>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</si>
  <si>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</si>
  <si>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</si>
  <si>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</si>
  <si>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</si>
  <si>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</si>
  <si>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</si>
  <si>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</si>
  <si>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</si>
  <si>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</si>
  <si>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</si>
  <si>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</si>
  <si>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</si>
  <si>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</si>
  <si>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</si>
  <si>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</si>
  <si>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</si>
  <si>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</si>
  <si>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</si>
  <si>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</si>
  <si>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</si>
  <si>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</si>
  <si>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</si>
  <si>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</si>
  <si>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</si>
  <si>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</si>
  <si>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</si>
  <si>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</si>
  <si>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</si>
  <si>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</si>
  <si>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</si>
  <si>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</si>
  <si>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</si>
  <si>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</si>
  <si>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</si>
  <si>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</si>
  <si>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</si>
  <si>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</si>
  <si>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</si>
  <si>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</si>
  <si>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</si>
  <si>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</si>
  <si>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</si>
  <si>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</si>
  <si>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</si>
  <si>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</si>
  <si>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</si>
  <si>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</si>
  <si>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</si>
  <si>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</si>
  <si>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</si>
  <si>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</si>
  <si>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</si>
  <si>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</si>
  <si>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</si>
  <si>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</si>
  <si>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</si>
  <si>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</si>
  <si>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</si>
  <si>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</si>
  <si>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</si>
  <si>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</si>
  <si>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</si>
  <si>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</si>
  <si>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</si>
  <si>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</si>
  <si>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</si>
  <si>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</si>
  <si>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</si>
  <si>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</si>
  <si>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</si>
  <si>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</si>
  <si>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</si>
  <si>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</si>
  <si>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</si>
  <si>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</si>
  <si>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</si>
  <si>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</si>
  <si>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</si>
  <si>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</si>
  <si>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</si>
  <si>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</si>
  <si>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</si>
  <si>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</si>
  <si>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</si>
  <si>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</si>
  <si>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</si>
  <si>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</si>
  <si>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</si>
  <si>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</si>
  <si>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</si>
  <si>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</si>
  <si>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</si>
  <si>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</si>
  <si>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</si>
  <si>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</si>
  <si>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</si>
  <si>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</si>
  <si>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</si>
  <si>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</si>
  <si>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</si>
  <si>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</si>
  <si>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</si>
  <si>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</si>
  <si>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</si>
  <si>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</si>
  <si>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</si>
  <si>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</si>
  <si>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</si>
  <si>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</si>
  <si>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</si>
  <si>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</si>
  <si>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</si>
  <si>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</si>
  <si>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</si>
  <si>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</si>
  <si>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</si>
  <si>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</si>
  <si>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</si>
  <si>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</si>
  <si>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</si>
  <si>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</si>
  <si>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</si>
  <si>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</si>
  <si>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</si>
  <si>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</si>
  <si>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</si>
  <si>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</si>
  <si>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</si>
  <si>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</si>
  <si>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</si>
  <si>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</si>
  <si>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</si>
  <si>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</si>
  <si>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</si>
  <si>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</si>
  <si>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</si>
  <si>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</si>
  <si>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</si>
  <si>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</si>
  <si>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</si>
  <si>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</si>
  <si>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</si>
  <si>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</si>
  <si>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</si>
  <si>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</si>
  <si>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</si>
  <si>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</si>
  <si>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</si>
  <si>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</si>
  <si>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</si>
  <si>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</si>
  <si>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</si>
  <si>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</si>
  <si>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</si>
  <si>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</si>
  <si>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</si>
  <si>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</si>
  <si>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</si>
  <si>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</si>
  <si>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</si>
  <si>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</si>
  <si>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</si>
  <si>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</si>
  <si>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</si>
  <si>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</si>
  <si>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</si>
  <si>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</si>
  <si>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</si>
  <si>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</si>
  <si>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</si>
  <si>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</si>
  <si>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</si>
  <si>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</si>
  <si>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</si>
  <si>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</si>
  <si>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</si>
  <si>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</si>
  <si>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</si>
  <si>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</si>
  <si>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</si>
  <si>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</si>
  <si>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</si>
  <si>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</si>
  <si>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</si>
  <si>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</si>
  <si>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</si>
  <si>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</si>
  <si>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</si>
  <si>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</si>
  <si>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</si>
  <si>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</si>
  <si>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</si>
  <si>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</si>
  <si>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</si>
  <si>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</si>
  <si>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</si>
  <si>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</si>
  <si>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</si>
  <si>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</si>
  <si>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</si>
  <si>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</si>
  <si>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</si>
  <si>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</si>
  <si>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</si>
  <si>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</si>
  <si>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</si>
  <si>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</si>
  <si>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</si>
  <si>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</si>
  <si>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</si>
  <si>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</si>
  <si>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</si>
  <si>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</si>
  <si>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</si>
  <si>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</si>
  <si>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</si>
  <si>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</si>
  <si>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</si>
  <si>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</si>
  <si>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</si>
  <si>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</si>
  <si>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</si>
  <si>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</si>
  <si>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</si>
  <si>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</si>
  <si>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</si>
  <si>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</si>
  <si>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</si>
  <si>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</si>
  <si>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</si>
  <si>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</si>
  <si>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</si>
  <si>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</si>
  <si>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</si>
  <si>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</si>
  <si>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</si>
  <si>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</si>
  <si>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</si>
  <si>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</si>
  <si>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</si>
  <si>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</si>
  <si>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</si>
  <si>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</si>
  <si>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</si>
  <si>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</si>
  <si>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</si>
  <si>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</si>
  <si>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</si>
  <si>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</si>
  <si>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</si>
  <si>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</si>
  <si>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</si>
  <si>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</si>
  <si>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</si>
  <si>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</si>
  <si>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</si>
  <si>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</si>
  <si>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</si>
  <si>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</si>
  <si>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</si>
  <si>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</si>
  <si>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</si>
  <si>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</si>
  <si>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</si>
  <si>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</si>
  <si>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</si>
  <si>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</si>
  <si>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</si>
  <si>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</si>
  <si>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</si>
  <si>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</si>
  <si>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</si>
  <si>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</si>
  <si>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</si>
  <si>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</si>
  <si>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</si>
  <si>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</si>
  <si>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</si>
  <si>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</si>
  <si>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</si>
  <si>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</si>
  <si>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</si>
  <si>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</si>
  <si>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</si>
  <si>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</si>
  <si>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</si>
  <si>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</si>
  <si>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</si>
  <si>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</si>
  <si>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</si>
  <si>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</si>
  <si>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</si>
  <si>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</si>
  <si>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</si>
  <si>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</si>
  <si>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</si>
  <si>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</si>
  <si>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</si>
  <si>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</si>
  <si>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</si>
  <si>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</si>
  <si>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</si>
  <si>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</si>
  <si>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</si>
  <si>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</si>
  <si>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</si>
  <si>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</si>
  <si>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</si>
  <si>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</si>
  <si>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</si>
  <si>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</si>
  <si>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</si>
  <si>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</si>
  <si>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</si>
  <si>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</si>
  <si>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</si>
  <si>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</si>
  <si>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</si>
  <si>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</si>
  <si>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</si>
  <si>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</si>
  <si>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</si>
  <si>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</si>
  <si>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</si>
  <si>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</si>
  <si>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</si>
  <si>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</si>
  <si>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</si>
  <si>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</si>
  <si>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</si>
  <si>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</si>
  <si>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</si>
  <si>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</si>
  <si>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</si>
  <si>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</si>
  <si>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</si>
  <si>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</si>
  <si>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</si>
  <si>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</si>
  <si>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</si>
  <si>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</si>
  <si>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</si>
  <si>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</si>
  <si>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</si>
  <si>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</si>
  <si>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</si>
  <si>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</si>
  <si>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</si>
  <si>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</si>
  <si>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</si>
  <si>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</si>
  <si>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</si>
  <si>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</si>
  <si>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</si>
  <si>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</si>
  <si>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</si>
  <si>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</si>
  <si>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</si>
  <si>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</si>
  <si>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</si>
  <si>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</si>
  <si>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</si>
  <si>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</si>
  <si>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</si>
  <si>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</si>
  <si>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</si>
  <si>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</si>
  <si>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</si>
  <si>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</si>
  <si>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</si>
  <si>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</si>
  <si>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</si>
  <si>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</si>
  <si>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</si>
  <si>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</si>
  <si>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</si>
  <si>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</si>
  <si>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</si>
  <si>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</si>
  <si>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</si>
  <si>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</si>
  <si>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</si>
  <si>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</si>
  <si>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</si>
  <si>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</si>
  <si>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</si>
  <si>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</si>
  <si>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</si>
  <si>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</si>
  <si>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</si>
  <si>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</si>
  <si>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</si>
  <si>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</si>
  <si>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</si>
  <si>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</si>
  <si>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</si>
  <si>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</si>
  <si>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</si>
  <si>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</si>
  <si>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</si>
  <si>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</si>
  <si>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</si>
  <si>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</si>
  <si>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</si>
  <si>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</si>
  <si>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</si>
  <si>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</si>
  <si>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</si>
  <si>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</si>
  <si>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</si>
  <si>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</si>
  <si>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</si>
  <si>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</si>
  <si>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</si>
  <si>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</si>
  <si>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</si>
  <si>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</si>
  <si>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</si>
  <si>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</si>
  <si>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</si>
  <si>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</si>
  <si>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</si>
  <si>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</si>
  <si>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</si>
  <si>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</si>
  <si>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</si>
  <si>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</si>
  <si>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</si>
  <si>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</si>
  <si>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</si>
  <si>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</si>
  <si>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</si>
  <si>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</si>
  <si>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</si>
  <si>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</si>
  <si>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</si>
  <si>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</si>
  <si>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</si>
  <si>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</si>
  <si>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</si>
  <si>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</si>
  <si>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</si>
  <si>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</si>
  <si>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</si>
  <si>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</si>
  <si>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</si>
  <si>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</si>
  <si>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</si>
  <si>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</si>
  <si>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</si>
  <si>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</si>
  <si>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</si>
  <si>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</si>
  <si>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</si>
  <si>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</si>
  <si>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</si>
  <si>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</si>
  <si>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</si>
  <si>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</si>
  <si>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</si>
  <si>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</si>
  <si>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</si>
  <si>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</si>
  <si>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</si>
  <si>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</si>
  <si>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</si>
  <si>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</si>
  <si>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</si>
  <si>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</si>
  <si>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</si>
  <si>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</si>
  <si>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</si>
  <si>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</si>
  <si>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</si>
  <si>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</si>
  <si>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</si>
  <si>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</si>
  <si>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</si>
  <si>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</si>
  <si>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</si>
  <si>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</si>
  <si>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</si>
  <si>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</si>
  <si>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</si>
  <si>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</si>
  <si>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</si>
  <si>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</si>
  <si>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</si>
  <si>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</si>
  <si>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</si>
  <si>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</si>
  <si>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</si>
  <si>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</si>
  <si>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</si>
  <si>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</si>
  <si>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</si>
  <si>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</si>
  <si>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</si>
  <si>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</si>
  <si>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</si>
  <si>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</si>
  <si>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</si>
  <si>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</si>
  <si>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</si>
  <si>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</si>
  <si>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</si>
  <si>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</si>
  <si>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</si>
  <si>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</si>
  <si>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</si>
  <si>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</si>
  <si>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</si>
  <si>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</si>
  <si>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</si>
  <si>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</si>
  <si>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</si>
  <si>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</si>
  <si>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</si>
  <si>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</si>
  <si>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</si>
  <si>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</si>
  <si>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</si>
  <si>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</si>
  <si>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</si>
  <si>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</si>
  <si>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</si>
  <si>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</si>
  <si>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</si>
  <si>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</si>
  <si>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</si>
  <si>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</si>
  <si>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</si>
  <si>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</si>
  <si>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</si>
  <si>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</si>
  <si>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</si>
  <si>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</si>
  <si>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</si>
  <si>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</si>
  <si>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</si>
  <si>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</si>
  <si>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</si>
  <si>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</si>
  <si>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</si>
  <si>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</si>
  <si>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</si>
  <si>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</si>
  <si>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</si>
  <si>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</si>
  <si>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</si>
  <si>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</si>
  <si>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</si>
  <si>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</si>
  <si>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</si>
  <si>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</si>
  <si>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</si>
  <si>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</si>
  <si>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</si>
  <si>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</si>
  <si>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</si>
  <si>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</si>
  <si>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</si>
  <si>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</si>
  <si>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</si>
  <si>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</si>
  <si>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</si>
  <si>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</si>
  <si>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</si>
  <si>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</si>
  <si>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</si>
  <si>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</si>
  <si>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</si>
  <si>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</si>
  <si>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</si>
  <si>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</si>
  <si>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</si>
  <si>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</si>
  <si>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</si>
  <si>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</si>
  <si>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</si>
  <si>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</si>
  <si>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</si>
  <si>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</si>
  <si>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</si>
  <si>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</si>
  <si>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</si>
  <si>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</si>
  <si>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</si>
  <si>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</si>
  <si>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</si>
  <si>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</si>
  <si>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</si>
  <si>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</si>
  <si>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</si>
  <si>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</si>
  <si>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</si>
  <si>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</si>
  <si>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</si>
  <si>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</si>
  <si>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</si>
  <si>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</si>
  <si>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</si>
  <si>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</si>
  <si>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</si>
  <si>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</si>
  <si>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</si>
  <si>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</si>
  <si>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</si>
  <si>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</si>
  <si>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</si>
  <si>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</si>
  <si>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</si>
  <si>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</si>
  <si>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</si>
  <si>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</si>
  <si>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</si>
  <si>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</si>
  <si>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</si>
  <si>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</si>
  <si>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</si>
  <si>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</si>
  <si>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</si>
  <si>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</si>
  <si>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</si>
  <si>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</si>
  <si>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</si>
  <si>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</si>
  <si>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</si>
  <si>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</si>
  <si>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</si>
  <si>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</si>
  <si>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</si>
  <si>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</si>
  <si>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</si>
  <si>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</si>
  <si>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</si>
  <si>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</si>
  <si>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</si>
  <si>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</si>
  <si>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</si>
  <si>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</si>
  <si>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</si>
  <si>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</si>
  <si>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</si>
  <si>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</si>
  <si>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</si>
  <si>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</si>
  <si>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</si>
  <si>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</si>
  <si>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</si>
  <si>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</si>
  <si>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</si>
  <si>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</si>
  <si>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</si>
  <si>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</si>
  <si>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</si>
  <si>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</si>
  <si>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</si>
  <si>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</si>
  <si>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</si>
  <si>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</si>
  <si>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</si>
  <si>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</si>
  <si>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</si>
  <si>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</si>
  <si>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</si>
  <si>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</si>
  <si>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</si>
  <si>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</si>
  <si>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</si>
  <si>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</si>
  <si>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</si>
  <si>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</si>
  <si>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</si>
  <si>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</si>
  <si>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</si>
  <si>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</si>
  <si>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</si>
  <si>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</si>
  <si>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</si>
  <si>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</si>
  <si>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</si>
  <si>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</si>
  <si>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</si>
  <si>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</si>
  <si>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</si>
  <si>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</si>
  <si>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</si>
  <si>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</si>
  <si>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</si>
  <si>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</si>
  <si>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</si>
  <si>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</si>
  <si>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</si>
  <si>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</si>
  <si>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</si>
  <si>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</si>
  <si>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</si>
  <si>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</si>
  <si>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</si>
  <si>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</si>
  <si>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</si>
  <si>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</si>
  <si>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</si>
  <si>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</si>
  <si>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</si>
  <si>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</si>
  <si>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</si>
  <si>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</si>
  <si>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</si>
  <si>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</si>
  <si>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</si>
  <si>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</si>
  <si>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</si>
  <si>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</si>
  <si>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</si>
  <si>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</si>
  <si>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</si>
  <si>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</si>
  <si>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</si>
  <si>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</si>
  <si>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</si>
  <si>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</si>
  <si>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</si>
  <si>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</si>
  <si>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</si>
  <si>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</si>
  <si>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</si>
  <si>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</si>
  <si>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</si>
  <si>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</si>
  <si>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</si>
  <si>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</si>
  <si>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</si>
  <si>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</si>
  <si>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</si>
  <si>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</si>
  <si>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</si>
  <si>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</si>
  <si>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</si>
  <si>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</si>
  <si>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</si>
  <si>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</si>
  <si>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</si>
  <si>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</si>
  <si>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</si>
  <si>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</si>
  <si>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</si>
  <si>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</si>
  <si>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</si>
  <si>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</si>
  <si>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</si>
  <si>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</si>
  <si>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</si>
  <si>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</si>
  <si>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</si>
  <si>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</si>
  <si>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</si>
  <si>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</si>
  <si>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</si>
  <si>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</si>
  <si>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</si>
  <si>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</si>
  <si>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</si>
  <si>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</si>
  <si>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</si>
  <si>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</si>
  <si>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</si>
  <si>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</si>
  <si>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</si>
  <si>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</si>
  <si>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</si>
  <si>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</si>
  <si>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</si>
  <si>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</si>
  <si>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</si>
  <si>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</si>
  <si>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</si>
  <si>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</si>
  <si>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</si>
  <si>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</si>
  <si>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</si>
  <si>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</si>
  <si>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</si>
  <si>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</si>
  <si>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</si>
  <si>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</si>
  <si>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</si>
  <si>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</si>
  <si>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</si>
  <si>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</si>
  <si>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</si>
  <si>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</si>
  <si>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</si>
  <si>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</si>
  <si>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</si>
  <si>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</si>
  <si>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</si>
  <si>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</si>
  <si>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</si>
  <si>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</si>
  <si>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</si>
  <si>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</si>
  <si>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</si>
  <si>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</si>
  <si>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</si>
  <si>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</si>
  <si>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</si>
  <si>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</si>
  <si>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</si>
  <si>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</si>
  <si>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</si>
  <si>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</si>
  <si>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</si>
  <si>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</si>
  <si>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</si>
  <si>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</si>
  <si>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</si>
  <si>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</si>
  <si>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</si>
  <si>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</si>
  <si>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</si>
  <si>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</si>
  <si>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</si>
  <si>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</si>
  <si>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</si>
  <si>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</si>
  <si>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</si>
  <si>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</si>
  <si>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</si>
  <si>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</si>
  <si>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</si>
  <si>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</si>
  <si>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</si>
  <si>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</si>
  <si>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</si>
  <si>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</si>
  <si>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</si>
  <si>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</si>
  <si>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</si>
  <si>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</si>
  <si>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</si>
  <si>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</si>
  <si>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</si>
  <si>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</si>
  <si>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</si>
  <si>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</si>
  <si>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</si>
  <si>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</si>
  <si>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</si>
  <si>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</si>
  <si>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</si>
  <si>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</si>
  <si>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</si>
  <si>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</si>
  <si>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</si>
  <si>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</si>
  <si>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</si>
  <si>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</si>
  <si>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</si>
  <si>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</si>
  <si>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</si>
  <si>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</si>
  <si>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</si>
  <si>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</si>
  <si>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</si>
  <si>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</si>
  <si>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</si>
  <si>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</si>
  <si>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</si>
  <si>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</si>
  <si>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</si>
  <si>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</si>
  <si>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</si>
  <si>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</si>
  <si>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</si>
  <si>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</si>
  <si>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</si>
  <si>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</si>
  <si>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</si>
  <si>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</si>
  <si>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</si>
  <si>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</si>
  <si>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</si>
  <si>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</si>
  <si>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</si>
  <si>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</si>
  <si>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</si>
  <si>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</si>
  <si>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</si>
  <si>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</si>
  <si>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</si>
  <si>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</si>
  <si>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</si>
  <si>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</si>
  <si>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</si>
  <si>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</si>
  <si>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</si>
  <si>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</si>
  <si>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</si>
  <si>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</si>
  <si>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</si>
  <si>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</si>
  <si>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</si>
  <si>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</si>
  <si>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</si>
  <si>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</si>
  <si>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</si>
  <si>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</si>
  <si>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</si>
  <si>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</si>
  <si>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</si>
  <si>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</si>
  <si>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</si>
  <si>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</si>
  <si>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</si>
  <si>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</si>
  <si>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</si>
  <si>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</si>
  <si>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</si>
  <si>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</si>
  <si>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</si>
  <si>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</si>
  <si>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</si>
  <si>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</si>
  <si>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</si>
  <si>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</si>
  <si>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</si>
  <si>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</si>
  <si>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</si>
  <si>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</si>
  <si>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</si>
  <si>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</si>
  <si>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</si>
  <si>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</si>
  <si>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</si>
  <si>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</si>
  <si>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</si>
  <si>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</si>
  <si>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</si>
  <si>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</si>
  <si>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</si>
  <si>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</si>
  <si>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</si>
  <si>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</si>
  <si>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</si>
  <si>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</si>
  <si>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</si>
  <si>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</si>
  <si>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</si>
  <si>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</si>
  <si>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</si>
  <si>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</si>
  <si>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</si>
  <si>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</si>
  <si>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</si>
  <si>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</si>
  <si>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</si>
  <si>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</si>
  <si>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</si>
  <si>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</si>
  <si>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</si>
  <si>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</si>
  <si>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</si>
  <si>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</si>
  <si>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</si>
  <si>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</si>
  <si>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</si>
  <si>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</si>
  <si>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</si>
  <si>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</si>
  <si>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</si>
  <si>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</si>
  <si>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</si>
  <si>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</si>
  <si>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</si>
  <si>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</si>
  <si>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</si>
  <si>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</si>
  <si>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</si>
  <si>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</si>
  <si>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</si>
  <si>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</si>
  <si>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</si>
  <si>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</si>
  <si>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</si>
  <si>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</si>
  <si>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</si>
  <si>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</si>
  <si>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</si>
  <si>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</si>
  <si>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</si>
  <si>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</si>
  <si>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</si>
  <si>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</si>
  <si>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</si>
  <si>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</si>
  <si>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</si>
  <si>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</si>
  <si>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</si>
  <si>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</si>
  <si>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</si>
  <si>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</si>
  <si>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</si>
  <si>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</si>
  <si>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</si>
  <si>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</si>
  <si>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</si>
  <si>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</si>
  <si>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</si>
  <si>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</si>
  <si>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</si>
  <si>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</si>
  <si>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</si>
  <si>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</si>
  <si>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</si>
  <si>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</si>
  <si>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</si>
  <si>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</si>
  <si>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</si>
  <si>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</si>
  <si>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</si>
  <si>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</si>
  <si>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</si>
  <si>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</si>
  <si>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</si>
  <si>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</si>
  <si>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</si>
  <si>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</si>
  <si>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</si>
  <si>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</si>
  <si>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</si>
  <si>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</si>
  <si>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</si>
  <si>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</si>
  <si>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</si>
  <si>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</si>
  <si>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</si>
  <si>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</si>
  <si>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</si>
  <si>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</si>
  <si>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</si>
  <si>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</si>
  <si>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</si>
  <si>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</si>
  <si>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</si>
  <si>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</si>
  <si>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</si>
  <si>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</si>
  <si>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</si>
  <si>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</si>
  <si>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</si>
  <si>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</si>
  <si>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</si>
  <si>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</si>
  <si>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</si>
  <si>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</si>
  <si>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</si>
  <si>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</si>
  <si>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</si>
  <si>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</si>
  <si>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</si>
  <si>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</si>
  <si>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</si>
  <si>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</si>
  <si>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</si>
  <si>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</si>
  <si>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</si>
  <si>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</si>
  <si>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</si>
  <si>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</si>
  <si>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</si>
  <si>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</si>
  <si>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</si>
  <si>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</si>
  <si>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</si>
  <si>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</si>
  <si>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</si>
  <si>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</si>
  <si>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</si>
  <si>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</si>
  <si>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</si>
  <si>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</si>
  <si>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</si>
  <si>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</si>
  <si>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</si>
  <si>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</si>
  <si>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</si>
  <si>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</si>
  <si>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</si>
  <si>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</si>
  <si>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</si>
  <si>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</si>
  <si>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</si>
  <si>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</si>
  <si>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</si>
  <si>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</si>
  <si>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</si>
  <si>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</si>
  <si>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</si>
  <si>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</si>
  <si>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</si>
  <si>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</si>
  <si>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</si>
  <si>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</si>
  <si>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</si>
  <si>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</si>
  <si>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</si>
  <si>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</si>
  <si>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</si>
  <si>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</si>
  <si>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</si>
  <si>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</si>
  <si>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</si>
  <si>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</si>
  <si>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</si>
  <si>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</si>
  <si>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</si>
  <si>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</si>
  <si>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</si>
  <si>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</si>
  <si>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</si>
  <si>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</si>
  <si>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</si>
  <si>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</si>
  <si>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</si>
  <si>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</si>
  <si>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</si>
  <si>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</si>
  <si>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</si>
  <si>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</si>
  <si>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</si>
  <si>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</si>
  <si>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</si>
  <si>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</si>
  <si>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</si>
  <si>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</si>
  <si>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</si>
  <si>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</si>
  <si>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</si>
  <si>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</si>
  <si>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</si>
  <si>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</si>
  <si>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</si>
  <si>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</si>
  <si>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</si>
  <si>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</si>
  <si>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</si>
  <si>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</si>
  <si>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</si>
  <si>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</si>
  <si>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</si>
  <si>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</si>
  <si>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</si>
  <si>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</si>
  <si>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</si>
  <si>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</si>
  <si>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</si>
  <si>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</si>
  <si>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</si>
  <si>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</si>
  <si>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</si>
  <si>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</si>
  <si>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</si>
  <si>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</si>
  <si>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</si>
  <si>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</si>
  <si>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</si>
  <si>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</si>
  <si>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</si>
  <si>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</si>
  <si>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</si>
  <si>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</si>
  <si>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</si>
  <si>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</si>
  <si>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</si>
  <si>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</si>
  <si>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</si>
  <si>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</si>
  <si>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</si>
  <si>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</si>
  <si>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</si>
  <si>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</si>
  <si>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</si>
  <si>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</si>
  <si>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</si>
  <si>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</si>
  <si>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</si>
  <si>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</si>
  <si>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</si>
  <si>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</si>
  <si>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</si>
  <si>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</si>
  <si>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</si>
  <si>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</si>
  <si>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</si>
  <si>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</si>
  <si>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</si>
  <si>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</si>
  <si>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</si>
  <si>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</si>
  <si>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</si>
  <si>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</si>
  <si>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</si>
  <si>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</si>
  <si>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</si>
  <si>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</si>
  <si>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</si>
  <si>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</si>
  <si>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</si>
  <si>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</si>
  <si>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</si>
  <si>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</si>
  <si>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</si>
  <si>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</si>
  <si>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</si>
  <si>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</si>
  <si>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</si>
  <si>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</si>
  <si>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</si>
  <si>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</si>
  <si>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</si>
  <si>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</si>
  <si>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</si>
  <si>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</si>
  <si>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</si>
  <si>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</si>
  <si>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</si>
  <si>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</si>
  <si>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</si>
  <si>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</si>
  <si>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</si>
  <si>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</si>
  <si>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</si>
  <si>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</si>
  <si>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</si>
  <si>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</si>
  <si>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</si>
  <si>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</si>
  <si>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</si>
  <si>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</si>
  <si>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</si>
  <si>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</si>
  <si>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</si>
  <si>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</si>
  <si>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</si>
  <si>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</si>
  <si>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</si>
  <si>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</si>
  <si>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</si>
  <si>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</si>
  <si>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</si>
  <si>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</si>
  <si>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</si>
  <si>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</si>
  <si>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</si>
  <si>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</si>
  <si>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</si>
  <si>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</si>
  <si>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</si>
  <si>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</si>
  <si>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</si>
  <si>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</si>
  <si>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</si>
  <si>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</si>
  <si>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</si>
  <si>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</si>
  <si>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</si>
  <si>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</si>
  <si>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</si>
  <si>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</si>
  <si>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</si>
  <si>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</si>
  <si>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</si>
  <si>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</si>
  <si>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</si>
  <si>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</si>
  <si>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</si>
  <si>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</si>
  <si>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</si>
  <si>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</si>
  <si>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</si>
  <si>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</si>
  <si>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</si>
  <si>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</si>
  <si>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</si>
  <si>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</si>
  <si>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</si>
  <si>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</si>
  <si>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</si>
  <si>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</si>
  <si>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</si>
  <si>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</si>
  <si>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</si>
  <si>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</si>
  <si>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</si>
  <si>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</si>
  <si>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</si>
  <si>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</si>
  <si>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</si>
  <si>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</si>
  <si>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</si>
  <si>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</si>
  <si>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</si>
  <si>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</si>
  <si>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</si>
  <si>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</si>
  <si>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</si>
  <si>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</si>
  <si>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</si>
  <si>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</si>
  <si>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</si>
  <si>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</si>
  <si>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</si>
  <si>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</si>
  <si>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</si>
  <si>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</si>
  <si>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</si>
  <si>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</si>
  <si>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</si>
  <si>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</si>
  <si>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</si>
  <si>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</si>
  <si>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</si>
  <si>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</si>
  <si>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</si>
  <si>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</si>
  <si>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</si>
  <si>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</si>
  <si>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</si>
  <si>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</si>
  <si>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</si>
  <si>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</si>
  <si>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</si>
  <si>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</si>
  <si>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</si>
  <si>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</si>
  <si>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</si>
  <si>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</si>
  <si>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</si>
  <si>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</si>
  <si>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</si>
  <si>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</si>
  <si>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</si>
  <si>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</si>
  <si>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</si>
  <si>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</si>
  <si>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</si>
  <si>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</si>
  <si>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</si>
  <si>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</si>
  <si>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</si>
  <si>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</si>
  <si>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</si>
  <si>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</si>
  <si>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</si>
  <si>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</si>
  <si>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</si>
  <si>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</si>
  <si>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</si>
  <si>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</si>
  <si>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</si>
  <si>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</si>
  <si>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</si>
  <si>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</si>
  <si>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</si>
  <si>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</si>
  <si>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</si>
  <si>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</si>
  <si>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</si>
  <si>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</si>
  <si>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</si>
  <si>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</si>
  <si>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</si>
  <si>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</si>
  <si>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</si>
  <si>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</si>
  <si>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</si>
  <si>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</si>
  <si>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</si>
  <si>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</si>
  <si>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</si>
  <si>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</si>
  <si>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</si>
  <si>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</si>
  <si>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</si>
  <si>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</si>
  <si>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</si>
  <si>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</si>
  <si>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</si>
  <si>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</si>
  <si>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</si>
  <si>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</si>
  <si>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</si>
  <si>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</si>
  <si>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</si>
  <si>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</si>
  <si>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</si>
  <si>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</si>
  <si>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</si>
  <si>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</si>
  <si>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</si>
  <si>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</si>
  <si>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</si>
  <si>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</si>
  <si>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</si>
  <si>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</si>
  <si>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</si>
  <si>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</si>
  <si>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</si>
  <si>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</si>
  <si>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</si>
  <si>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</si>
  <si>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</si>
  <si>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</si>
  <si>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</si>
  <si>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</si>
  <si>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</si>
  <si>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</si>
  <si>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</si>
  <si>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</si>
  <si>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</si>
  <si>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</si>
  <si>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</si>
  <si>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</si>
  <si>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</si>
  <si>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</si>
  <si>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</si>
  <si>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</si>
  <si>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</si>
  <si>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</si>
  <si>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</si>
  <si>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</si>
  <si>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</si>
  <si>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</si>
  <si>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</si>
  <si>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</si>
  <si>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</si>
  <si>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</si>
  <si>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</si>
  <si>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</si>
  <si>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</si>
  <si>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</si>
  <si>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</si>
  <si>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</si>
  <si>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</si>
  <si>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</si>
  <si>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</si>
  <si>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</si>
  <si>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</si>
  <si>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</si>
  <si>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</si>
  <si>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</si>
  <si>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</si>
  <si>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</si>
  <si>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</si>
  <si>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</si>
  <si>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</si>
  <si>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</si>
  <si>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</si>
  <si>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</si>
  <si>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</si>
  <si>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</si>
  <si>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</si>
  <si>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</si>
  <si>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</si>
  <si>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</si>
  <si>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</si>
  <si>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</si>
  <si>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</si>
  <si>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</si>
  <si>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</si>
  <si>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</si>
  <si>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</si>
  <si>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</si>
  <si>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</si>
  <si>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</si>
  <si>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</si>
  <si>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</si>
  <si>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</si>
  <si>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</si>
  <si>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</si>
  <si>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</si>
  <si>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</si>
  <si>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</si>
  <si>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</si>
  <si>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</si>
  <si>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</si>
  <si>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</si>
  <si>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</si>
  <si>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</si>
  <si>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</si>
  <si>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</si>
  <si>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</si>
  <si>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</si>
  <si>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</si>
  <si>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</si>
  <si>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</si>
  <si>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</si>
  <si>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</si>
  <si>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</si>
  <si>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</si>
  <si>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</si>
  <si>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</si>
  <si>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</si>
  <si>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</si>
  <si>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</si>
  <si>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</si>
  <si>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</si>
  <si>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</si>
  <si>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</si>
  <si>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</si>
  <si>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</si>
  <si>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</si>
  <si>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</si>
  <si>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</si>
  <si>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</si>
  <si>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</si>
  <si>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</si>
  <si>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</si>
  <si>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</si>
  <si>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</si>
  <si>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</si>
  <si>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</si>
  <si>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</si>
  <si>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</si>
  <si>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</si>
  <si>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</si>
  <si>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</si>
  <si>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</si>
  <si>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</si>
  <si>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</si>
  <si>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</si>
  <si>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</si>
  <si>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</si>
  <si>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</si>
  <si>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</si>
  <si>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</si>
  <si>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</si>
  <si>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</si>
  <si>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</si>
  <si>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</si>
  <si>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</si>
  <si>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</si>
  <si>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</si>
  <si>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</si>
  <si>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</si>
  <si>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</si>
  <si>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</si>
  <si>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</si>
  <si>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</si>
  <si>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</si>
  <si>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</si>
  <si>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</si>
  <si>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</si>
  <si>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</si>
  <si>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</si>
  <si>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</si>
  <si>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</si>
  <si>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</si>
  <si>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</si>
  <si>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</si>
  <si>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</si>
  <si>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</si>
  <si>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</si>
  <si>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</si>
  <si>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</si>
  <si>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</si>
  <si>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</si>
  <si>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</si>
  <si>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</si>
  <si>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</si>
  <si>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</si>
  <si>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</si>
  <si>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</si>
  <si>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</si>
  <si>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</si>
  <si>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</si>
  <si>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</si>
  <si>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</si>
  <si>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</si>
  <si>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</si>
  <si>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</si>
  <si>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</si>
  <si>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</si>
  <si>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</si>
  <si>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</si>
  <si>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</si>
  <si>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</si>
  <si>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</si>
  <si>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</si>
  <si>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</si>
  <si>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</si>
  <si>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</si>
  <si>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</si>
  <si>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</si>
  <si>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</si>
  <si>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</si>
  <si>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</si>
  <si>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</si>
  <si>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</si>
  <si>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</si>
  <si>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</si>
  <si>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</si>
  <si>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</si>
  <si>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</si>
  <si>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</si>
  <si>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</si>
  <si>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</si>
  <si>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</si>
  <si>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</si>
  <si>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</si>
  <si>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</si>
  <si>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</si>
  <si>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</si>
  <si>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</si>
  <si>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</si>
  <si>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</si>
  <si>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</si>
  <si>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</si>
  <si>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</si>
  <si>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</si>
  <si>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</si>
  <si>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</si>
  <si>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</si>
  <si>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</si>
  <si>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</si>
  <si>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</si>
  <si>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</si>
  <si>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</si>
  <si>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</si>
  <si>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</si>
  <si>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</si>
  <si>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</si>
  <si>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</si>
  <si>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</si>
  <si>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</si>
  <si>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</si>
  <si>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</si>
  <si>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</si>
  <si>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</si>
  <si>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</si>
  <si>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</si>
  <si>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</si>
  <si>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</si>
  <si>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</si>
  <si>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</si>
  <si>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</si>
  <si>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</si>
  <si>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</si>
  <si>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</si>
  <si>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</si>
  <si>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</si>
  <si>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</si>
  <si>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</si>
  <si>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</si>
  <si>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</si>
  <si>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</si>
  <si>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</si>
  <si>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</si>
  <si>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</si>
  <si>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</si>
  <si>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</si>
  <si>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</si>
  <si>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</si>
  <si>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</si>
  <si>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</si>
  <si>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</si>
  <si>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</si>
  <si>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</si>
  <si>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</si>
  <si>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</si>
  <si>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</si>
  <si>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</si>
  <si>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</si>
  <si>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</si>
  <si>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</si>
  <si>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</si>
  <si>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</si>
  <si>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</si>
  <si>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</si>
  <si>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</si>
  <si>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</si>
  <si>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</si>
  <si>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</si>
  <si>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</si>
  <si>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</si>
  <si>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</si>
  <si>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</si>
  <si>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</si>
  <si>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</si>
  <si>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</si>
  <si>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</si>
  <si>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</si>
  <si>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</si>
  <si>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</si>
  <si>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</si>
  <si>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</si>
  <si>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</si>
  <si>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</si>
  <si>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</si>
  <si>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</si>
  <si>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</si>
  <si>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</si>
  <si>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</si>
  <si>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</si>
  <si>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</si>
  <si>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</si>
  <si>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</si>
  <si>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</si>
  <si>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</si>
  <si>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</si>
  <si>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</si>
  <si>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</si>
  <si>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</si>
  <si>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</si>
  <si>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</si>
  <si>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</si>
  <si>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</si>
  <si>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</si>
  <si>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</si>
  <si>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</si>
  <si>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</si>
  <si>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</si>
  <si>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</si>
  <si>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</si>
  <si>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</si>
  <si>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</si>
  <si>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</si>
  <si>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</si>
  <si>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</si>
  <si>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</si>
  <si>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</si>
  <si>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</si>
  <si>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</si>
  <si>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</si>
  <si>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</si>
  <si>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</si>
  <si>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</si>
  <si>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</si>
  <si>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</si>
  <si>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</si>
  <si>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</si>
  <si>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</si>
  <si>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</si>
  <si>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</si>
  <si>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</si>
  <si>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</si>
  <si>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</si>
  <si>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</si>
  <si>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</si>
  <si>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</si>
  <si>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</si>
  <si>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</si>
  <si>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</si>
  <si>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</si>
  <si>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</si>
  <si>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</si>
  <si>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</si>
  <si>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</si>
  <si>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</si>
  <si>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</si>
  <si>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</si>
  <si>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</si>
  <si>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</si>
  <si>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</si>
  <si>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</si>
  <si>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</si>
  <si>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</si>
  <si>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</si>
  <si>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</si>
  <si>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</si>
  <si>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</si>
  <si>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</si>
  <si>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</si>
  <si>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</si>
  <si>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</si>
  <si>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</si>
  <si>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</si>
  <si>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</si>
  <si>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</si>
  <si>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</si>
  <si>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</si>
  <si>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</si>
  <si>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</si>
  <si>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</si>
  <si>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</si>
  <si>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</si>
  <si>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</si>
  <si>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</si>
  <si>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</si>
  <si>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</si>
  <si>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</si>
  <si>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</si>
  <si>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</si>
  <si>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</si>
  <si>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</si>
  <si>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</si>
  <si>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</si>
  <si>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</si>
  <si>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</si>
  <si>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</si>
  <si>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</si>
  <si>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</si>
  <si>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</si>
  <si>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</si>
  <si>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</si>
  <si>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</si>
  <si>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</si>
  <si>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</si>
  <si>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</si>
  <si>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</si>
  <si>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</si>
  <si>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</si>
  <si>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</si>
  <si>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</si>
  <si>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</si>
  <si>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</si>
  <si>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</si>
  <si>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</si>
  <si>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</si>
  <si>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</si>
  <si>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</si>
  <si>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</si>
  <si>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</si>
  <si>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</si>
  <si>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</si>
  <si>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</si>
  <si>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</si>
  <si>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</si>
  <si>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</si>
  <si>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</si>
  <si>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</si>
  <si>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</si>
  <si>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</si>
  <si>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</si>
  <si>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</si>
  <si>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</si>
  <si>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</si>
  <si>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</si>
  <si>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</si>
  <si>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</si>
  <si>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</si>
  <si>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</si>
  <si>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</si>
  <si>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</si>
  <si>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</si>
  <si>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</si>
  <si>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</si>
  <si>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</si>
  <si>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</si>
  <si>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</si>
  <si>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</si>
  <si>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</si>
  <si>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</si>
  <si>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</si>
  <si>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</si>
  <si>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</si>
  <si>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</si>
  <si>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</si>
  <si>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</si>
  <si>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</si>
  <si>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</si>
  <si>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</si>
  <si>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</si>
  <si>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</si>
  <si>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</si>
  <si>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</si>
  <si>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</si>
  <si>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</si>
  <si>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</si>
  <si>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</si>
  <si>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</si>
  <si>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</si>
  <si>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</si>
  <si>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</si>
  <si>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</si>
  <si>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</si>
  <si>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</si>
  <si>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</si>
  <si>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</si>
  <si>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</si>
  <si>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</si>
  <si>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</si>
  <si>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</si>
  <si>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</si>
  <si>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</si>
  <si>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</si>
  <si>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</si>
  <si>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</si>
  <si>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</si>
  <si>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</si>
  <si>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</si>
  <si>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</si>
  <si>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</si>
  <si>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</si>
  <si>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</si>
  <si>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</si>
  <si>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</si>
  <si>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</si>
  <si>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</si>
  <si>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</si>
  <si>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</si>
  <si>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</si>
  <si>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</si>
  <si>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</si>
  <si>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</si>
  <si>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</si>
  <si>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</si>
  <si>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</si>
  <si>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</si>
  <si>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</si>
  <si>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</si>
  <si>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</si>
  <si>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</si>
  <si>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</si>
  <si>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</si>
  <si>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</si>
  <si>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</si>
  <si>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</si>
  <si>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</si>
  <si>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</si>
  <si>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</si>
  <si>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</si>
  <si>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</si>
  <si>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</si>
  <si>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</si>
  <si>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</si>
  <si>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</si>
  <si>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</si>
  <si>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</si>
  <si>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</si>
  <si>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</si>
  <si>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</si>
  <si>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</si>
  <si>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</si>
  <si>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</si>
  <si>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</si>
  <si>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</si>
  <si>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</si>
  <si>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</si>
  <si>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</si>
  <si>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</si>
  <si>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</si>
  <si>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</si>
  <si>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</si>
  <si>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</si>
  <si>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</si>
  <si>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</si>
  <si>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</si>
  <si>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</si>
  <si>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</si>
  <si>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</si>
  <si>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</si>
  <si>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</si>
  <si>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</si>
  <si>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</si>
  <si>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</si>
  <si>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</si>
  <si>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</si>
  <si>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</si>
  <si>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</si>
  <si>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</si>
  <si>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</si>
  <si>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</si>
  <si>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</si>
  <si>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</si>
  <si>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</si>
  <si>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</si>
  <si>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</si>
  <si>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</si>
  <si>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</si>
  <si>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</si>
  <si>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</si>
  <si>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</si>
  <si>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</si>
  <si>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</si>
  <si>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</si>
  <si>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</si>
  <si>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</si>
  <si>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</si>
  <si>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</si>
  <si>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</si>
  <si>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</si>
  <si>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</si>
  <si>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</si>
  <si>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</si>
  <si>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</si>
  <si>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</si>
  <si>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</si>
  <si>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</si>
  <si>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</si>
  <si>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</si>
  <si>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</si>
  <si>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</si>
  <si>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</si>
  <si>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</si>
  <si>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</si>
  <si>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</si>
  <si>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</si>
  <si>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</si>
  <si>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</si>
  <si>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</si>
  <si>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</si>
  <si>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</si>
  <si>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</si>
  <si>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</si>
  <si>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</si>
  <si>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</si>
  <si>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</si>
  <si>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</si>
  <si>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</si>
  <si>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</si>
  <si>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</si>
  <si>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</si>
  <si>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</si>
  <si>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</si>
  <si>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</si>
  <si>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</si>
  <si>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</si>
  <si>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</si>
  <si>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</si>
  <si>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</si>
  <si>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</si>
  <si>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</si>
  <si>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</si>
  <si>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</si>
  <si>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</si>
  <si>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</si>
  <si>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</si>
  <si>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</si>
  <si>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</si>
  <si>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</si>
  <si>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</si>
  <si>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</si>
  <si>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</si>
  <si>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</si>
  <si>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</si>
  <si>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</si>
  <si>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</si>
  <si>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</si>
  <si>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</si>
  <si>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</si>
  <si>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</si>
  <si>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</si>
  <si>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</si>
  <si>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</si>
  <si>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</si>
  <si>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</si>
  <si>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</si>
  <si>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</si>
  <si>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</si>
  <si>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</si>
  <si>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</si>
  <si>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</si>
  <si>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</si>
  <si>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</si>
  <si>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</si>
  <si>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</si>
  <si>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</si>
  <si>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</si>
  <si>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</si>
  <si>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</si>
  <si>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</si>
  <si>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</si>
  <si>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</si>
  <si>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</si>
  <si>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</si>
  <si>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</si>
  <si>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</si>
  <si>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</si>
  <si>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</si>
  <si>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</si>
  <si>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</si>
  <si>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</si>
  <si>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</si>
  <si>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</si>
  <si>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</si>
  <si>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</si>
  <si>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</si>
  <si>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</si>
  <si>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</si>
  <si>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</si>
  <si>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</si>
  <si>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</si>
  <si>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</si>
  <si>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</si>
  <si>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</si>
  <si>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</si>
  <si>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</si>
  <si>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</si>
  <si>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</si>
  <si>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</si>
  <si>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</si>
  <si>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</si>
  <si>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</si>
  <si>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</si>
  <si>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</si>
  <si>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</si>
  <si>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</si>
  <si>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</si>
  <si>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</si>
  <si>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</si>
  <si>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</si>
  <si>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</si>
  <si>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</si>
  <si>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</si>
  <si>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</si>
  <si>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</si>
  <si>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</si>
  <si>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</si>
  <si>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</si>
  <si>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</si>
  <si>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</si>
  <si>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</si>
  <si>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</si>
  <si>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</si>
  <si>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</si>
  <si>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</si>
  <si>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</si>
  <si>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</si>
  <si>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</si>
  <si>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</si>
  <si>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</si>
  <si>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</si>
  <si>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</si>
  <si>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</si>
  <si>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</si>
  <si>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</si>
  <si>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</si>
  <si>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</si>
  <si>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</si>
  <si>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</si>
  <si>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</si>
  <si>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</si>
  <si>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</si>
  <si>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</si>
  <si>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</si>
  <si>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</si>
  <si>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</si>
  <si>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</si>
  <si>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</si>
  <si>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</si>
  <si>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</si>
  <si>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</si>
  <si>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</si>
  <si>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</si>
  <si>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</si>
  <si>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</si>
  <si>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</si>
  <si>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</si>
  <si>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</si>
  <si>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</si>
  <si>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</si>
  <si>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</si>
  <si>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</si>
  <si>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</si>
  <si>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</si>
  <si>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</si>
  <si>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</si>
  <si>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</si>
  <si>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</si>
  <si>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</si>
  <si>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</si>
  <si>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</si>
  <si>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</si>
  <si>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</si>
  <si>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</si>
  <si>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</si>
  <si>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</si>
  <si>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</si>
  <si>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</si>
  <si>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</si>
  <si>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</si>
  <si>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</si>
  <si>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</si>
  <si>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</si>
  <si>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</si>
  <si>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</si>
  <si>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</si>
  <si>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</si>
  <si>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</si>
  <si>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</si>
  <si>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</si>
  <si>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</si>
  <si>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</si>
  <si>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</si>
  <si>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</si>
  <si>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</si>
  <si>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</si>
  <si>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</si>
  <si>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</si>
  <si>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</si>
  <si>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</si>
  <si>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</si>
  <si>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</si>
  <si>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</si>
  <si>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</si>
  <si>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</si>
  <si>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</si>
  <si>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</si>
  <si>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</si>
  <si>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</si>
  <si>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</si>
  <si>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</si>
  <si>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</si>
  <si>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</si>
  <si>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</si>
  <si>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</si>
  <si>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</si>
  <si>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</si>
  <si>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</si>
  <si>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</si>
  <si>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</si>
  <si>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</si>
  <si>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</si>
  <si>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</si>
  <si>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</si>
  <si>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</si>
  <si>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</si>
  <si>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</si>
  <si>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</si>
  <si>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</si>
  <si>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</si>
  <si>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</si>
  <si>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</si>
  <si>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</si>
  <si>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</si>
  <si>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</si>
  <si>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</si>
  <si>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</si>
  <si>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</si>
  <si>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</si>
  <si>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</si>
  <si>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</si>
  <si>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</si>
  <si>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</si>
  <si>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</si>
  <si>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</si>
  <si>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</si>
  <si>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</si>
  <si>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</si>
  <si>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</si>
  <si>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</si>
  <si>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</si>
  <si>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</si>
  <si>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</si>
  <si>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</si>
  <si>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</si>
  <si>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</si>
  <si>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</si>
  <si>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</si>
  <si>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</si>
  <si>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</si>
  <si>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</si>
  <si>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</si>
  <si>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</si>
  <si>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</si>
  <si>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</si>
  <si>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</si>
  <si>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</si>
  <si>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</si>
  <si>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</si>
  <si>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</si>
  <si>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</si>
  <si>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</si>
  <si>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</si>
  <si>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</si>
  <si>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</si>
  <si>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</si>
  <si>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</si>
  <si>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</si>
  <si>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</si>
  <si>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</si>
  <si>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</si>
  <si>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</si>
  <si>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</si>
  <si>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</si>
  <si>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</si>
  <si>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</si>
  <si>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</si>
  <si>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</si>
  <si>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</si>
  <si>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</si>
  <si>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</si>
  <si>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</si>
  <si>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</si>
  <si>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</si>
  <si>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</si>
  <si>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</si>
  <si>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</si>
  <si>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</si>
  <si>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</si>
  <si>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</si>
  <si>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</si>
  <si>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</si>
  <si>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</si>
  <si>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</si>
  <si>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</si>
  <si>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</si>
  <si>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</si>
  <si>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</si>
  <si>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</si>
  <si>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</si>
  <si>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</si>
  <si>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</si>
  <si>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</si>
  <si>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</si>
  <si>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</si>
  <si>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</si>
  <si>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</si>
  <si>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</si>
  <si>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</si>
  <si>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</si>
  <si>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</si>
  <si>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</si>
  <si>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</si>
  <si>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</si>
  <si>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</si>
  <si>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</si>
  <si>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</si>
  <si>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</si>
  <si>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</si>
  <si>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</si>
  <si>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</si>
  <si>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</si>
  <si>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</si>
  <si>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</si>
  <si>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</si>
  <si>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</si>
  <si>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</si>
  <si>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</si>
  <si>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</si>
  <si>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</si>
  <si>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</si>
  <si>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</si>
  <si>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</si>
  <si>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</si>
  <si>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</si>
  <si>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</si>
  <si>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</si>
  <si>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</si>
  <si>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</si>
  <si>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</si>
  <si>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</si>
  <si>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</si>
  <si>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</si>
  <si>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</si>
  <si>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</si>
  <si>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</si>
  <si>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</si>
  <si>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</si>
  <si>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</si>
  <si>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</si>
  <si>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</si>
  <si>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</si>
  <si>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</si>
  <si>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</si>
  <si>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</si>
  <si>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</si>
  <si>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</si>
  <si>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</si>
  <si>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</si>
  <si>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</si>
  <si>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</si>
  <si>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</si>
  <si>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</si>
  <si>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</si>
  <si>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</si>
  <si>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</si>
  <si>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</si>
  <si>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</si>
  <si>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</si>
  <si>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</si>
  <si>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</si>
  <si>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</si>
  <si>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</si>
  <si>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</si>
  <si>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</si>
  <si>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</si>
  <si>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</si>
  <si>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</si>
  <si>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</si>
  <si>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</si>
  <si>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</si>
  <si>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</si>
  <si>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</si>
  <si>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</si>
  <si>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</si>
  <si>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</si>
  <si>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</si>
  <si>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</si>
  <si>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</si>
  <si>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</si>
  <si>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</si>
  <si>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</si>
  <si>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</si>
  <si>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</si>
  <si>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</si>
  <si>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</si>
  <si>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</si>
  <si>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</si>
  <si>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</si>
  <si>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</si>
  <si>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</si>
  <si>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</si>
  <si>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</si>
  <si>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</si>
  <si>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</si>
  <si>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</si>
  <si>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</si>
  <si>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</si>
  <si>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</si>
  <si>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</si>
  <si>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</si>
  <si>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</si>
  <si>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</si>
  <si>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</si>
  <si>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</si>
  <si>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</si>
  <si>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</si>
  <si>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</si>
  <si>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</si>
  <si>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</si>
  <si>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</si>
  <si>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</si>
  <si>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</si>
  <si>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</si>
  <si>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</si>
  <si>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</si>
  <si>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</si>
  <si>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</si>
  <si>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</si>
  <si>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</si>
  <si>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</si>
  <si>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</si>
  <si>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</si>
  <si>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</si>
  <si>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</si>
  <si>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</si>
  <si>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</si>
  <si>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</si>
  <si>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</si>
  <si>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</si>
  <si>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</si>
  <si>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</si>
  <si>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</si>
  <si>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</si>
  <si>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</si>
  <si>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</si>
  <si>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</si>
  <si>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</si>
  <si>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</si>
  <si>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</si>
  <si>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</si>
  <si>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</si>
  <si>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</si>
  <si>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</si>
  <si>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</si>
  <si>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</si>
  <si>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</si>
  <si>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</si>
  <si>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</si>
  <si>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</si>
  <si>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</si>
  <si>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</si>
  <si>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</si>
  <si>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</si>
  <si>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</si>
  <si>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</si>
  <si>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</si>
  <si>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</si>
  <si>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</si>
  <si>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</si>
  <si>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</si>
  <si>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</si>
  <si>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</si>
  <si>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</si>
  <si>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</si>
  <si>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</si>
  <si>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</si>
  <si>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</si>
  <si>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</si>
  <si>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</si>
  <si>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</si>
  <si>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</si>
  <si>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</si>
  <si>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</si>
  <si>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</si>
  <si>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</si>
  <si>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</si>
  <si>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</si>
  <si>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</si>
  <si>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</si>
  <si>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</si>
  <si>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</si>
  <si>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</si>
  <si>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</si>
  <si>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</si>
  <si>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</si>
  <si>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</si>
  <si>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</si>
  <si>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</si>
  <si>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</si>
  <si>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</si>
  <si>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</si>
  <si>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</si>
  <si>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</si>
  <si>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</si>
  <si>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</si>
  <si>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</si>
  <si>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</si>
  <si>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</si>
  <si>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</si>
  <si>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</si>
  <si>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</si>
  <si>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</si>
  <si>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</si>
  <si>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</si>
  <si>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</si>
  <si>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</si>
  <si>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</si>
  <si>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</si>
  <si>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</si>
  <si>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</si>
  <si>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</si>
  <si>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</si>
  <si>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</si>
  <si>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</si>
  <si>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</si>
  <si>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</si>
  <si>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</si>
  <si>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</si>
  <si>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</si>
  <si>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</si>
  <si>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</si>
  <si>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</si>
  <si>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</si>
  <si>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</si>
  <si>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</si>
  <si>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</si>
  <si>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</si>
  <si>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</si>
  <si>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</si>
  <si>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</si>
  <si>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</si>
  <si>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</si>
  <si>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</si>
  <si>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</si>
  <si>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</si>
  <si>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</si>
  <si>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</si>
  <si>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</si>
  <si>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</si>
  <si>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</si>
  <si>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</si>
  <si>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</si>
  <si>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</si>
  <si>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</si>
  <si>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</si>
  <si>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</si>
  <si>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</si>
  <si>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</si>
  <si>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</si>
  <si>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</si>
  <si>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</si>
  <si>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</si>
  <si>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</si>
  <si>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</si>
  <si>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</si>
  <si>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</si>
  <si>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</si>
  <si>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</si>
  <si>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</si>
  <si>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</si>
  <si>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</si>
  <si>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</si>
  <si>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</si>
  <si>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</si>
  <si>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</si>
  <si>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</si>
  <si>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</si>
  <si>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</si>
  <si>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</si>
  <si>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</si>
  <si>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</si>
  <si>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</si>
  <si>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</si>
  <si>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</si>
  <si>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</si>
  <si>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</si>
  <si>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</si>
  <si>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</si>
  <si>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</si>
  <si>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</si>
  <si>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</si>
  <si>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</si>
  <si>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</si>
  <si>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</si>
  <si>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</si>
  <si>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</si>
  <si>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</si>
  <si>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</si>
  <si>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</si>
  <si>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</si>
  <si>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</si>
  <si>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</si>
  <si>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</si>
  <si>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</si>
  <si>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</si>
  <si>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</si>
  <si>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</si>
  <si>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</si>
  <si>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</si>
  <si>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</si>
  <si>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</si>
  <si>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</si>
  <si>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</si>
  <si>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</si>
  <si>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</si>
  <si>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</si>
  <si>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</si>
  <si>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</si>
  <si>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</si>
  <si>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</si>
  <si>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</si>
  <si>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</si>
  <si>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</si>
  <si>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</si>
  <si>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</si>
  <si>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</si>
  <si>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</si>
  <si>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</si>
  <si>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</si>
  <si>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</si>
  <si>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</si>
  <si>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</si>
  <si>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</si>
  <si>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</si>
  <si>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</si>
  <si>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</si>
  <si>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</si>
  <si>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</si>
  <si>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</si>
  <si>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</si>
  <si>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</si>
  <si>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</si>
  <si>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</si>
  <si>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</si>
  <si>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</si>
  <si>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</si>
  <si>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</si>
  <si>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</si>
  <si>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</si>
  <si>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</si>
  <si>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</si>
  <si>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</si>
  <si>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</si>
  <si>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</si>
  <si>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</si>
  <si>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</si>
  <si>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</si>
  <si>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</si>
  <si>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</si>
  <si>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</si>
  <si>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</si>
  <si>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</si>
  <si>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</si>
  <si>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</si>
  <si>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</si>
  <si>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</si>
  <si>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</si>
  <si>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</si>
  <si>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</si>
  <si>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</si>
  <si>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</si>
  <si>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</si>
  <si>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</si>
  <si>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</si>
  <si>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</si>
  <si>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</si>
  <si>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</si>
  <si>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</si>
  <si>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</si>
  <si>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</si>
  <si>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</si>
  <si>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</si>
  <si>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</si>
  <si>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</si>
  <si>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</si>
  <si>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</si>
  <si>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</si>
  <si>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</si>
  <si>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</si>
  <si>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</si>
  <si>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</si>
  <si>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</si>
  <si>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</si>
  <si>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</si>
  <si>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</si>
  <si>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</si>
  <si>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</si>
  <si>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</si>
  <si>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</si>
  <si>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</si>
  <si>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</si>
  <si>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</si>
  <si>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</si>
  <si>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</si>
  <si>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</si>
  <si>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</si>
  <si>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</si>
  <si>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</si>
  <si>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</si>
  <si>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</si>
  <si>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</si>
  <si>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</si>
  <si>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</si>
  <si>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</si>
  <si>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</si>
  <si>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</si>
  <si>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</si>
  <si>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</si>
  <si>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</si>
  <si>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</si>
  <si>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</si>
  <si>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</si>
  <si>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</si>
  <si>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</si>
  <si>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</si>
  <si>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</si>
  <si>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</si>
  <si>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</si>
  <si>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</si>
  <si>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</si>
  <si>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</si>
  <si>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</si>
  <si>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</si>
  <si>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</si>
  <si>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</si>
  <si>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</si>
  <si>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</si>
  <si>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</si>
  <si>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</si>
  <si>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</si>
  <si>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</si>
  <si>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</si>
  <si>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</si>
  <si>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</si>
  <si>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</si>
  <si>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</si>
  <si>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</si>
  <si>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</si>
  <si>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</si>
  <si>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</si>
  <si>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</si>
  <si>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</si>
  <si>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</si>
  <si>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</si>
  <si>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</si>
  <si>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</si>
  <si>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</si>
  <si>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</si>
  <si>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</si>
  <si>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</si>
  <si>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</si>
  <si>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</si>
  <si>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</si>
  <si>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</si>
  <si>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</si>
  <si>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</si>
  <si>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</si>
  <si>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</si>
  <si>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</si>
  <si>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</si>
  <si>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</si>
  <si>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</si>
  <si>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</si>
  <si>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</si>
  <si>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</si>
  <si>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</si>
  <si>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</si>
  <si>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</si>
  <si>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</si>
  <si>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</si>
  <si>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</si>
  <si>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</si>
  <si>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</si>
  <si>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</si>
  <si>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</si>
  <si>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</si>
  <si>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</si>
  <si>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</si>
  <si>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</si>
  <si>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</si>
  <si>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</si>
  <si>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</si>
  <si>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</si>
  <si>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</si>
  <si>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</si>
  <si>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</si>
  <si>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</si>
  <si>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</si>
  <si>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</si>
  <si>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</si>
  <si>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</si>
  <si>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</si>
  <si>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</si>
  <si>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</si>
  <si>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</si>
  <si>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</si>
  <si>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</si>
  <si>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</si>
  <si>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</si>
  <si>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</si>
  <si>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</si>
  <si>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</si>
  <si>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</si>
  <si>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</si>
  <si>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</si>
  <si>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</si>
  <si>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</si>
  <si>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</si>
  <si>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</si>
  <si>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</si>
  <si>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</si>
  <si>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</si>
  <si>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</si>
  <si>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</si>
  <si>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</si>
  <si>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</si>
  <si>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</si>
  <si>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</si>
  <si>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</si>
  <si>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</si>
  <si>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</si>
  <si>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</si>
  <si>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</si>
  <si>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</si>
  <si>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</si>
  <si>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</si>
  <si>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</si>
  <si>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</si>
  <si>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</si>
  <si>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</si>
  <si>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</si>
  <si>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</si>
  <si>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</si>
  <si>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</si>
  <si>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</si>
  <si>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</si>
  <si>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</si>
  <si>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</si>
  <si>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</si>
  <si>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</si>
  <si>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</si>
  <si>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</si>
  <si>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</si>
  <si>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</si>
  <si>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</si>
  <si>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</si>
  <si>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</si>
  <si>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</si>
  <si>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</si>
  <si>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</si>
  <si>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</si>
  <si>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</si>
  <si>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</si>
  <si>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</si>
  <si>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</si>
  <si>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</si>
  <si>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</si>
  <si>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</si>
  <si>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</si>
  <si>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</si>
  <si>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</si>
  <si>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</si>
  <si>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</si>
  <si>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</si>
  <si>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</si>
  <si>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</si>
  <si>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</si>
  <si>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</si>
  <si>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</si>
  <si>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</si>
  <si>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</si>
  <si>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</si>
  <si>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</si>
  <si>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</si>
  <si>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</si>
  <si>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</si>
  <si>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</si>
  <si>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</si>
  <si>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</si>
  <si>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</si>
  <si>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</si>
  <si>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</si>
  <si>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</si>
  <si>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</si>
  <si>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</si>
  <si>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</si>
  <si>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</si>
  <si>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</si>
  <si>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</si>
  <si>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</si>
  <si>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</si>
  <si>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</si>
  <si>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</si>
  <si>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</si>
  <si>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</si>
  <si>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</si>
  <si>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</si>
  <si>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</si>
  <si>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</si>
  <si>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</si>
  <si>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</si>
  <si>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</si>
  <si>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</si>
  <si>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</si>
  <si>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</si>
  <si>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</si>
  <si>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</si>
  <si>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</si>
  <si>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</si>
  <si>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</si>
  <si>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</si>
  <si>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</si>
  <si>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</si>
  <si>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</si>
  <si>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</si>
  <si>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</si>
  <si>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</si>
  <si>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</si>
  <si>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</si>
  <si>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</si>
  <si>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</si>
  <si>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</si>
  <si>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</si>
  <si>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</si>
  <si>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</si>
  <si>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</si>
  <si>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</si>
  <si>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</si>
  <si>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</si>
  <si>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</si>
  <si>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</si>
  <si>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</si>
  <si>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</si>
  <si>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</si>
  <si>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</si>
  <si>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</si>
  <si>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</si>
  <si>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</si>
  <si>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</si>
  <si>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</si>
  <si>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</si>
  <si>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</si>
  <si>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</si>
  <si>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</si>
  <si>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</si>
  <si>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</si>
  <si>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</si>
  <si>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</si>
  <si>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</si>
  <si>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</si>
  <si>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</si>
  <si>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</si>
  <si>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</si>
  <si>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</si>
  <si>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</si>
  <si>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</si>
  <si>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</si>
  <si>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</si>
  <si>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</si>
  <si>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</si>
  <si>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</si>
  <si>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</si>
  <si>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</si>
  <si>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</si>
  <si>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</si>
  <si>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</si>
  <si>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</si>
  <si>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</si>
  <si>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</si>
  <si>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</si>
  <si>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</si>
  <si>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</si>
  <si>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</si>
  <si>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</si>
  <si>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</si>
  <si>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</si>
  <si>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</si>
  <si>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</si>
  <si>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</si>
  <si>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</si>
  <si>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</si>
  <si>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</si>
  <si>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</si>
  <si>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</si>
  <si>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</si>
  <si>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</si>
  <si>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</si>
  <si>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</si>
  <si>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</si>
  <si>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</si>
  <si>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</si>
  <si>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</si>
  <si>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</si>
  <si>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</si>
  <si>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</si>
  <si>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</si>
  <si>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</si>
  <si>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</si>
  <si>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</si>
  <si>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</si>
  <si>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</si>
  <si>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</si>
  <si>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</si>
  <si>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</si>
  <si>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</si>
  <si>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</si>
  <si>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</si>
  <si>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</si>
  <si>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</si>
  <si>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</si>
  <si>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</si>
  <si>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</si>
  <si>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</si>
  <si>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</si>
  <si>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</si>
  <si>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</si>
  <si>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</si>
  <si>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</si>
  <si>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</si>
  <si>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</si>
  <si>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</si>
  <si>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</si>
  <si>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</si>
  <si>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</si>
  <si>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</si>
  <si>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</si>
  <si>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</si>
  <si>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</si>
  <si>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</si>
  <si>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</si>
  <si>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</si>
  <si>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</si>
  <si>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</si>
  <si>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</si>
  <si>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</si>
  <si>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</si>
  <si>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</si>
  <si>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</si>
  <si>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</si>
  <si>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</si>
  <si>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</si>
  <si>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</si>
  <si>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</si>
  <si>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</si>
  <si>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</si>
  <si>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</si>
  <si>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</si>
  <si>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</si>
  <si>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</si>
  <si>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</si>
  <si>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</si>
  <si>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</si>
  <si>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</si>
  <si>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</si>
  <si>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</si>
  <si>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</si>
  <si>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</si>
  <si>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</si>
  <si>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</si>
  <si>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</si>
  <si>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</si>
  <si>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</si>
  <si>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</si>
  <si>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</si>
  <si>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</si>
  <si>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</si>
  <si>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</si>
  <si>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</si>
  <si>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</si>
  <si>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</si>
  <si>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</si>
  <si>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</si>
  <si>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</si>
  <si>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</si>
  <si>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</si>
  <si>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</si>
  <si>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</si>
  <si>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</si>
  <si>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</si>
  <si>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</si>
  <si>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</si>
  <si>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</si>
  <si>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</si>
  <si>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</si>
  <si>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</si>
  <si>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</si>
  <si>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</si>
  <si>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</si>
  <si>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</si>
  <si>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</si>
  <si>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</si>
  <si>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</si>
  <si>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</si>
  <si>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</si>
  <si>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</si>
  <si>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</si>
  <si>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</si>
  <si>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</si>
  <si>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</si>
  <si>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</si>
  <si>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</si>
  <si>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</si>
  <si>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</si>
  <si>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</si>
  <si>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</si>
  <si>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</si>
  <si>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</si>
  <si>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</si>
  <si>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</si>
  <si>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</si>
  <si>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</si>
  <si>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</si>
  <si>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</si>
  <si>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</si>
  <si>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</si>
  <si>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</si>
  <si>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</si>
  <si>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</si>
  <si>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</si>
  <si>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</si>
  <si>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</si>
  <si>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</si>
  <si>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</si>
  <si>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</si>
  <si>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</si>
  <si>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</si>
  <si>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</si>
  <si>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</si>
  <si>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</si>
  <si>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</si>
  <si>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</si>
  <si>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</si>
  <si>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</si>
  <si>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</si>
  <si>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</si>
  <si>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</si>
  <si>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</si>
  <si>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</si>
  <si>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</si>
  <si>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</si>
  <si>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</si>
  <si>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</si>
  <si>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</si>
  <si>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</si>
  <si>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</si>
  <si>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</si>
  <si>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</si>
  <si>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</si>
  <si>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</si>
  <si>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</si>
  <si>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</si>
  <si>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</si>
  <si>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</si>
  <si>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</si>
  <si>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</si>
  <si>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</si>
  <si>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</si>
  <si>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</si>
  <si>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</si>
  <si>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</si>
  <si>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</si>
  <si>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</si>
  <si>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</si>
  <si>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</si>
  <si>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</si>
  <si>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</si>
  <si>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</si>
  <si>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</si>
  <si>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</si>
  <si>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</si>
  <si>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</si>
  <si>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</si>
  <si>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</si>
  <si>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</si>
  <si>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</si>
  <si>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</si>
  <si>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</si>
  <si>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</si>
  <si>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</si>
  <si>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</si>
  <si>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</si>
  <si>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</si>
  <si>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</si>
  <si>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</si>
  <si>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</si>
  <si>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</si>
  <si>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</si>
  <si>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</si>
  <si>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</si>
  <si>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</si>
  <si>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</si>
  <si>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</si>
  <si>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</si>
  <si>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</si>
  <si>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</si>
  <si>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</si>
  <si>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</si>
  <si>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</si>
  <si>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</si>
  <si>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</si>
  <si>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</si>
  <si>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</si>
  <si>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</si>
  <si>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</si>
  <si>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</si>
  <si>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</si>
  <si>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</si>
  <si>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</si>
  <si>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</si>
  <si>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</si>
  <si>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</si>
  <si>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</si>
  <si>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</si>
  <si>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</si>
  <si>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</si>
  <si>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</si>
  <si>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</si>
  <si>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</si>
  <si>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</si>
  <si>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</si>
  <si>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</si>
  <si>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</si>
  <si>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</si>
  <si>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</si>
  <si>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</si>
  <si>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</si>
  <si>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</si>
  <si>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</si>
  <si>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</si>
  <si>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</si>
  <si>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</si>
  <si>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</si>
  <si>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</si>
  <si>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</si>
  <si>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</si>
  <si>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</si>
  <si>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</si>
  <si>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</si>
  <si>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</si>
  <si>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</si>
  <si>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</si>
  <si>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</si>
  <si>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</si>
  <si>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</si>
  <si>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</si>
  <si>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</si>
  <si>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</si>
  <si>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</si>
  <si>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</si>
  <si>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</si>
  <si>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</si>
  <si>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</si>
  <si>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</si>
  <si>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</si>
  <si>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</si>
  <si>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</si>
  <si>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</si>
  <si>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</si>
  <si>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</si>
  <si>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</si>
  <si>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</si>
  <si>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</si>
  <si>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</si>
  <si>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</si>
  <si>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</si>
  <si>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</si>
  <si>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</si>
  <si>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</si>
  <si>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</si>
  <si>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</si>
  <si>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</si>
  <si>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</si>
  <si>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</si>
  <si>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</si>
  <si>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</si>
  <si>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</si>
  <si>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</si>
  <si>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</si>
  <si>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</si>
  <si>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</si>
  <si>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</si>
  <si>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</si>
  <si>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</si>
  <si>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</si>
  <si>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</si>
  <si>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</si>
  <si>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</si>
  <si>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</si>
  <si>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</si>
  <si>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</si>
  <si>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</si>
  <si>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</si>
  <si>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</si>
  <si>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</si>
  <si>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</si>
  <si>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</si>
  <si>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</si>
  <si>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</si>
  <si>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</si>
  <si>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</si>
  <si>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</si>
  <si>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</si>
  <si>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</si>
  <si>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</si>
  <si>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</si>
  <si>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</si>
  <si>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</si>
  <si>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</si>
  <si>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</si>
  <si>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</si>
  <si>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</si>
  <si>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</si>
  <si>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</si>
  <si>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</si>
  <si>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</si>
  <si>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</si>
  <si>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</si>
  <si>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</si>
  <si>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</si>
  <si>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</si>
  <si>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</si>
  <si>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</si>
  <si>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</si>
  <si>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</si>
  <si>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</si>
  <si>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</si>
  <si>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</si>
  <si>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</si>
  <si>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</si>
  <si>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</si>
  <si>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</si>
  <si>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</si>
  <si>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</si>
  <si>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</si>
  <si>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</si>
  <si>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</si>
  <si>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</si>
  <si>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</si>
  <si>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</si>
  <si>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</si>
  <si>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</si>
  <si>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</si>
  <si>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</si>
  <si>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</si>
  <si>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</si>
  <si>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</si>
  <si>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</si>
  <si>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</si>
  <si>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</si>
  <si>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</si>
  <si>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</si>
  <si>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</si>
  <si>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</si>
  <si>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</si>
  <si>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</si>
  <si>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</si>
  <si>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</si>
  <si>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</si>
  <si>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</si>
  <si>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</si>
  <si>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</si>
  <si>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</si>
  <si>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</si>
  <si>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</si>
  <si>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</si>
  <si>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</si>
  <si>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</si>
  <si>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</si>
  <si>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</si>
  <si>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</si>
  <si>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</si>
  <si>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</si>
  <si>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</si>
  <si>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</si>
  <si>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</si>
  <si>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</si>
  <si>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</si>
  <si>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</si>
  <si>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</si>
  <si>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</si>
  <si>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</si>
  <si>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</si>
  <si>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</si>
  <si>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</si>
  <si>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</si>
  <si>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</si>
  <si>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</si>
  <si>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</si>
  <si>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</si>
  <si>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</si>
  <si>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</si>
  <si>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</si>
  <si>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</si>
  <si>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</si>
  <si>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</si>
  <si>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</si>
  <si>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</si>
  <si>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</si>
  <si>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</si>
  <si>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</si>
  <si>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</si>
  <si>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</si>
  <si>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</si>
  <si>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</si>
  <si>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</si>
  <si>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</si>
  <si>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</si>
  <si>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</si>
  <si>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</si>
  <si>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</si>
  <si>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</si>
  <si>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</si>
  <si>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</si>
  <si>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</si>
  <si>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</si>
  <si>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</si>
  <si>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</si>
  <si>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</si>
  <si>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</si>
  <si>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</si>
  <si>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</si>
  <si>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</si>
  <si>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</si>
  <si>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</si>
  <si>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</si>
  <si>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</si>
  <si>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</si>
  <si>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</si>
  <si>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</si>
  <si>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</si>
  <si>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</si>
  <si>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</si>
  <si>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</si>
  <si>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</si>
  <si>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</si>
  <si>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</si>
  <si>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</si>
  <si>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</si>
  <si>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</si>
  <si>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</si>
  <si>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</si>
  <si>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</si>
  <si>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</si>
  <si>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</si>
  <si>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</si>
  <si>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</si>
  <si>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</si>
  <si>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</si>
  <si>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</si>
  <si>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</si>
  <si>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</si>
  <si>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</si>
  <si>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</si>
  <si>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</si>
  <si>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</si>
  <si>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</si>
  <si>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</si>
  <si>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</si>
  <si>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</si>
  <si>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</si>
  <si>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</si>
  <si>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</si>
  <si>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</si>
  <si>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</si>
  <si>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</si>
  <si>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</si>
  <si>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</si>
  <si>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</si>
  <si>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</si>
  <si>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</si>
  <si>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</si>
  <si>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</si>
  <si>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</si>
  <si>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</si>
  <si>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</si>
  <si>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</si>
  <si>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</si>
  <si>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</si>
  <si>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</si>
  <si>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</si>
  <si>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</si>
  <si>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</si>
  <si>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</si>
  <si>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</si>
  <si>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</si>
  <si>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</si>
  <si>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</si>
  <si>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</si>
  <si>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</si>
  <si>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</si>
  <si>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</si>
  <si>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</si>
  <si>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</si>
  <si>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</si>
  <si>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</si>
  <si>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</si>
  <si>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</si>
  <si>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</si>
  <si>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</si>
  <si>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</si>
  <si>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</si>
  <si>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</si>
  <si>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</si>
  <si>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</si>
  <si>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</si>
  <si>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</si>
  <si>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</si>
  <si>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</si>
  <si>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</si>
  <si>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</si>
  <si>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</si>
  <si>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</si>
  <si>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</si>
  <si>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</si>
  <si>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</si>
  <si>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</si>
  <si>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</si>
  <si>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</si>
  <si>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</si>
  <si>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</si>
  <si>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</si>
  <si>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</si>
  <si>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</si>
  <si>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</si>
  <si>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</si>
  <si>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</si>
  <si>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</si>
  <si>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</si>
  <si>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</si>
  <si>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</si>
  <si>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</si>
  <si>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</si>
  <si>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</si>
  <si>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</si>
  <si>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</si>
  <si>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</si>
  <si>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</si>
  <si>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</si>
  <si>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</si>
  <si>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</si>
  <si>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</si>
  <si>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</si>
  <si>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</si>
  <si>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</si>
  <si>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</si>
  <si>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</si>
  <si>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</si>
  <si>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</si>
  <si>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</si>
  <si>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</si>
  <si>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</si>
  <si>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</si>
  <si>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</si>
  <si>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</si>
  <si>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</si>
  <si>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</si>
  <si>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</si>
  <si>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</si>
  <si>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</si>
  <si>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</si>
  <si>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</si>
  <si>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</si>
  <si>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</si>
  <si>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</si>
  <si>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</si>
  <si>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</si>
  <si>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</si>
  <si>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</si>
  <si>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</si>
  <si>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</si>
  <si>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</si>
  <si>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</si>
  <si>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</si>
  <si>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</si>
  <si>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</si>
  <si>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</si>
  <si>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</si>
  <si>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</si>
  <si>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</si>
  <si>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</si>
  <si>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</si>
  <si>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</si>
  <si>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</si>
  <si>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</si>
  <si>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</si>
  <si>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</si>
  <si>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</si>
  <si>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</si>
  <si>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</si>
  <si>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</si>
  <si>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</si>
  <si>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</si>
  <si>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</si>
  <si>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</si>
  <si>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</si>
  <si>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</si>
  <si>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</si>
  <si>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</si>
  <si>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</si>
  <si>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</si>
  <si>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</si>
  <si>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</si>
  <si>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</si>
  <si>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</si>
  <si>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</si>
  <si>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</si>
  <si>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</si>
  <si>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</si>
  <si>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</si>
  <si>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</si>
  <si>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</si>
  <si>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</si>
  <si>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</si>
  <si>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</si>
  <si>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</si>
  <si>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</si>
  <si>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</si>
  <si>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</si>
  <si>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</si>
  <si>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</si>
  <si>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</si>
  <si>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</si>
  <si>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</si>
  <si>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</si>
  <si>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</si>
  <si>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</si>
  <si>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</si>
  <si>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</si>
  <si>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</si>
  <si>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</si>
  <si>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</si>
  <si>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</si>
  <si>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</si>
  <si>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</si>
  <si>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</si>
  <si>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</si>
  <si>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</si>
  <si>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</si>
  <si>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</si>
  <si>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</si>
  <si>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</si>
  <si>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</si>
  <si>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</si>
  <si>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</si>
  <si>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</si>
  <si>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</si>
  <si>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</si>
  <si>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</si>
  <si>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</si>
  <si>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</si>
  <si>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</si>
  <si>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</si>
  <si>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</si>
  <si>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</si>
  <si>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</si>
  <si>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</si>
  <si>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</si>
  <si>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</si>
  <si>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</si>
  <si>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</si>
  <si>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</si>
  <si>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</si>
  <si>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</si>
  <si>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</si>
  <si>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</si>
  <si>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</si>
  <si>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</si>
  <si>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</si>
  <si>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</si>
  <si>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</si>
  <si>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</si>
  <si>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</si>
  <si>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</si>
  <si>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</si>
  <si>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</si>
  <si>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</si>
  <si>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</si>
  <si>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</si>
  <si>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</si>
  <si>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</si>
  <si>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</si>
  <si>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</si>
  <si>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</si>
  <si>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</si>
  <si>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</si>
  <si>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</si>
  <si>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</si>
  <si>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</si>
  <si>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</si>
  <si>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</si>
  <si>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</si>
  <si>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</si>
  <si>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</si>
  <si>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</si>
  <si>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</si>
  <si>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</si>
  <si>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</si>
  <si>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</si>
  <si>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</si>
  <si>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</si>
  <si>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</si>
  <si>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</si>
  <si>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</si>
  <si>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</si>
  <si>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</si>
  <si>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</si>
  <si>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</si>
  <si>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</si>
  <si>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</si>
  <si>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</si>
  <si>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</si>
  <si>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</si>
  <si>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</si>
  <si>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</si>
  <si>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</si>
  <si>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</si>
  <si>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</si>
  <si>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</si>
  <si>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</si>
  <si>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</si>
  <si>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</si>
  <si>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</si>
  <si>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</si>
  <si>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</si>
  <si>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</si>
  <si>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</si>
  <si>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</si>
  <si>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</si>
  <si>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</si>
  <si>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</si>
  <si>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</si>
  <si>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</si>
  <si>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</si>
  <si>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</si>
  <si>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</si>
  <si>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</si>
  <si>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</si>
  <si>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</si>
  <si>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</si>
  <si>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</si>
  <si>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</si>
  <si>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</si>
  <si>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</si>
  <si>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</si>
  <si>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</si>
  <si>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</si>
  <si>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</si>
  <si>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</si>
  <si>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</si>
  <si>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</si>
  <si>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</si>
  <si>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</si>
  <si>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</si>
  <si>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</si>
  <si>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</si>
  <si>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</si>
  <si>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</si>
  <si>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</si>
  <si>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</si>
  <si>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</si>
  <si>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</si>
  <si>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</si>
  <si>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</si>
  <si>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</si>
  <si>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</si>
  <si>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</si>
  <si>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</si>
  <si>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</si>
  <si>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</si>
  <si>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</si>
  <si>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</si>
  <si>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</si>
  <si>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</si>
  <si>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</si>
  <si>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</si>
  <si>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</si>
  <si>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</si>
  <si>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</si>
  <si>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</si>
  <si>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</si>
  <si>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</si>
  <si>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</si>
  <si>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</si>
  <si>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</si>
  <si>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</si>
  <si>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</si>
  <si>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</si>
  <si>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</si>
  <si>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</si>
  <si>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</si>
  <si>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</si>
  <si>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</si>
  <si>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</si>
  <si>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</si>
  <si>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</si>
  <si>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</si>
  <si>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</si>
  <si>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</si>
  <si>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</si>
  <si>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</si>
  <si>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</si>
  <si>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</si>
  <si>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</si>
  <si>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</si>
  <si>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</si>
  <si>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</si>
  <si>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</si>
  <si>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</si>
  <si>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</si>
  <si>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</si>
  <si>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</si>
  <si>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</si>
  <si>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</si>
  <si>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</si>
  <si>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</si>
  <si>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</si>
  <si>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</si>
  <si>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</si>
  <si>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</si>
  <si>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</si>
  <si>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</si>
  <si>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</si>
  <si>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</si>
  <si>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</si>
  <si>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</si>
  <si>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</si>
  <si>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</si>
  <si>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</si>
  <si>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</si>
  <si>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</si>
  <si>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</si>
  <si>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</si>
  <si>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</si>
  <si>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</si>
  <si>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</si>
  <si>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</si>
  <si>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</si>
  <si>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</si>
  <si>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</si>
  <si>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</si>
  <si>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</si>
  <si>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</si>
  <si>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</si>
  <si>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</si>
  <si>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</si>
  <si>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</si>
  <si>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</si>
  <si>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</si>
  <si>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</si>
  <si>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</si>
  <si>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</si>
  <si>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</si>
  <si>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</si>
  <si>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</si>
  <si>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</si>
  <si>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</si>
  <si>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</si>
  <si>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</si>
  <si>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</si>
  <si>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</si>
  <si>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</si>
  <si>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</si>
  <si>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</si>
  <si>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</si>
  <si>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</si>
  <si>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</si>
  <si>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</si>
  <si>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</si>
  <si>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</si>
  <si>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</si>
  <si>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</si>
  <si>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</si>
  <si>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</si>
  <si>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</si>
  <si>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</si>
  <si>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</si>
  <si>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</si>
  <si>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</si>
  <si>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</si>
  <si>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</si>
  <si>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</si>
  <si>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</si>
  <si>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</si>
  <si>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</si>
  <si>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</si>
  <si>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</si>
  <si>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</si>
  <si>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</si>
  <si>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</si>
  <si>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</si>
  <si>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</si>
  <si>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</si>
  <si>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</si>
  <si>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</si>
  <si>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</si>
  <si>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</si>
  <si>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</si>
  <si>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</si>
  <si>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</si>
  <si>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</si>
  <si>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</si>
  <si>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</si>
  <si>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</si>
  <si>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</si>
  <si>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</si>
  <si>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</si>
  <si>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</si>
  <si>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</si>
  <si>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</si>
  <si>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</si>
  <si>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</si>
  <si>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</si>
  <si>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</si>
  <si>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</si>
  <si>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</si>
  <si>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</si>
  <si>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</si>
  <si>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</si>
  <si>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</si>
  <si>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</si>
  <si>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</si>
  <si>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</si>
  <si>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</si>
  <si>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</si>
  <si>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</si>
  <si>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</si>
  <si>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</si>
  <si>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</si>
  <si>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</si>
  <si>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</si>
  <si>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</si>
  <si>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</si>
  <si>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</si>
  <si>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</si>
  <si>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</si>
  <si>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</si>
  <si>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</si>
  <si>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</si>
  <si>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</si>
  <si>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</si>
  <si>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</si>
  <si>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</si>
  <si>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</si>
  <si>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</si>
  <si>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</si>
  <si>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</si>
  <si>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</si>
  <si>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</si>
  <si>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</si>
  <si>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</si>
  <si>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</si>
  <si>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</si>
  <si>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</si>
  <si>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</si>
  <si>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</si>
  <si>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</si>
  <si>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</si>
  <si>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</si>
  <si>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</si>
  <si>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</si>
  <si>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</si>
  <si>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</si>
  <si>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</si>
  <si>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</si>
  <si>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</si>
  <si>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</si>
  <si>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</si>
  <si>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</si>
  <si>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</si>
  <si>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</si>
  <si>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</si>
  <si>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</si>
  <si>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</si>
  <si>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</si>
  <si>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</si>
  <si>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</si>
  <si>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</si>
  <si>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</si>
  <si>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</si>
  <si>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</si>
  <si>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</si>
  <si>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</si>
  <si>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</si>
  <si>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</si>
  <si>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</si>
  <si>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</si>
  <si>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</si>
  <si>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</si>
  <si>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</si>
  <si>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</si>
  <si>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</si>
  <si>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</si>
  <si>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</si>
  <si>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</si>
  <si>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</si>
  <si>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</si>
  <si>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</si>
  <si>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</si>
  <si>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</si>
  <si>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</si>
  <si>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</si>
  <si>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</si>
  <si>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</si>
  <si>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</si>
  <si>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</si>
  <si>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</si>
  <si>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</si>
  <si>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</si>
  <si>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</si>
  <si>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</si>
  <si>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</si>
  <si>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</si>
  <si>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</si>
  <si>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</si>
  <si>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</si>
  <si>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</si>
  <si>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</si>
  <si>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</si>
  <si>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</si>
  <si>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</si>
  <si>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</si>
  <si>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</si>
  <si>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</si>
  <si>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</si>
  <si>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</si>
  <si>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</si>
  <si>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</si>
  <si>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</si>
  <si>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</si>
  <si>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</si>
  <si>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</si>
  <si>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</si>
  <si>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</si>
  <si>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</si>
  <si>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</si>
  <si>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</si>
  <si>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</si>
  <si>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</si>
  <si>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</si>
  <si>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</si>
  <si>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</si>
  <si>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</si>
  <si>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</si>
  <si>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</si>
  <si>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</si>
  <si>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</si>
  <si>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</si>
  <si>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</si>
  <si>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</si>
  <si>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</si>
  <si>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</si>
  <si>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</si>
  <si>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</si>
  <si>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</si>
  <si>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</si>
  <si>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</si>
  <si>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</si>
  <si>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</si>
  <si>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</si>
  <si>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</si>
  <si>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</si>
  <si>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</si>
  <si>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</si>
  <si>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</si>
  <si>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</si>
  <si>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</si>
  <si>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</si>
  <si>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</si>
  <si>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</si>
  <si>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</si>
  <si>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</si>
  <si>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</si>
  <si>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</si>
  <si>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</si>
  <si>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</si>
  <si>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</si>
  <si>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</si>
  <si>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</si>
  <si>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</si>
  <si>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</si>
  <si>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</si>
  <si>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</si>
  <si>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</si>
  <si>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</si>
  <si>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</si>
  <si>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</si>
  <si>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</si>
  <si>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</si>
  <si>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</si>
  <si>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</si>
  <si>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</si>
  <si>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</si>
  <si>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</si>
  <si>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</si>
  <si>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</si>
  <si>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</si>
  <si>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</si>
  <si>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</si>
  <si>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</si>
  <si>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</si>
  <si>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</si>
  <si>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</si>
  <si>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</si>
  <si>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</si>
  <si>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</si>
  <si>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</si>
  <si>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</si>
  <si>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</si>
  <si>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</si>
  <si>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</si>
  <si>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</si>
  <si>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</si>
  <si>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</si>
  <si>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</si>
  <si>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</si>
  <si>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</si>
  <si>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</si>
  <si>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</si>
  <si>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</si>
  <si>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</si>
  <si>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</si>
  <si>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</si>
  <si>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</si>
  <si>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</si>
  <si>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</si>
  <si>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</si>
  <si>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</si>
  <si>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</si>
  <si>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</si>
  <si>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</si>
  <si>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</si>
  <si>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</si>
  <si>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</si>
  <si>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</si>
  <si>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</si>
  <si>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</si>
  <si>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</si>
  <si>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</si>
  <si>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</si>
  <si>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</si>
  <si>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</si>
  <si>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</si>
  <si>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</si>
  <si>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</si>
  <si>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</si>
  <si>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</si>
  <si>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</si>
  <si>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</si>
  <si>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</si>
  <si>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</si>
  <si>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</si>
  <si>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</si>
  <si>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</si>
  <si>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</si>
  <si>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</si>
  <si>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</si>
  <si>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</si>
  <si>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</si>
  <si>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</si>
  <si>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</si>
  <si>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</si>
  <si>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</si>
  <si>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</si>
  <si>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</si>
  <si>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</si>
  <si>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</si>
  <si>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</si>
  <si>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</si>
  <si>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</si>
  <si>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</si>
  <si>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</si>
  <si>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</si>
  <si>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</si>
  <si>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</si>
  <si>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</si>
  <si>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</si>
  <si>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</si>
  <si>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</si>
  <si>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</si>
  <si>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</si>
  <si>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</si>
  <si>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</si>
  <si>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</si>
  <si>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</si>
  <si>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</si>
  <si>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</si>
  <si>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</si>
  <si>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</si>
  <si>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</si>
  <si>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</si>
  <si>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</si>
  <si>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</si>
  <si>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</si>
  <si>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</si>
  <si>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</si>
  <si>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</si>
  <si>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</si>
  <si>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</si>
  <si>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</si>
  <si>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</si>
  <si>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</si>
  <si>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</si>
  <si>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</si>
  <si>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</si>
  <si>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</si>
  <si>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</si>
  <si>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</si>
  <si>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</si>
  <si>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</si>
  <si>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</si>
  <si>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</si>
  <si>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</si>
  <si>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</si>
  <si>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</si>
  <si>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</si>
  <si>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</si>
  <si>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</si>
  <si>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</si>
  <si>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</si>
  <si>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</si>
  <si>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</si>
  <si>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</si>
  <si>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</si>
  <si>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</si>
  <si>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</si>
  <si>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</si>
  <si>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</si>
  <si>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</si>
  <si>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</si>
  <si>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</si>
  <si>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</si>
  <si>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</si>
  <si>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</si>
  <si>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</si>
  <si>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</si>
  <si>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</si>
  <si>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</si>
  <si>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</si>
  <si>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</si>
  <si>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</si>
  <si>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</si>
  <si>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</si>
  <si>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</si>
  <si>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</si>
  <si>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</si>
  <si>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</si>
  <si>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</si>
  <si>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</si>
  <si>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</si>
  <si>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</si>
  <si>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</si>
  <si>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</si>
  <si>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</si>
  <si>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</si>
  <si>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</si>
  <si>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</si>
  <si>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</si>
  <si>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</si>
  <si>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</si>
  <si>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</si>
  <si>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</si>
  <si>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</si>
  <si>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</si>
  <si>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</si>
  <si>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</si>
  <si>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</si>
  <si>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</si>
  <si>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</si>
  <si>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</si>
  <si>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</si>
  <si>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</si>
  <si>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</si>
  <si>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</si>
  <si>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</si>
  <si>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</si>
  <si>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</si>
  <si>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</si>
  <si>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</si>
  <si>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</si>
  <si>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</si>
  <si>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</si>
  <si>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</si>
  <si>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</si>
  <si>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</si>
  <si>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</si>
  <si>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</si>
  <si>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</si>
  <si>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</si>
  <si>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</si>
  <si>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</si>
  <si>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</si>
  <si>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</si>
  <si>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</si>
  <si>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</si>
  <si>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</si>
  <si>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</si>
  <si>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</si>
  <si>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</si>
  <si>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</si>
  <si>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</si>
  <si>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</si>
  <si>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</si>
  <si>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</si>
  <si>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</si>
  <si>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</si>
  <si>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</si>
  <si>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</si>
  <si>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</si>
  <si>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</si>
  <si>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</si>
  <si>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</si>
  <si>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</si>
  <si>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</si>
  <si>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</si>
  <si>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</si>
  <si>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</si>
  <si>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</si>
  <si>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</si>
  <si>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</si>
  <si>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</si>
  <si>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</si>
  <si>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</si>
  <si>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</si>
  <si>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</si>
  <si>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</si>
  <si>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</si>
  <si>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</si>
  <si>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</si>
  <si>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</si>
  <si>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</si>
  <si>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</si>
  <si>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</si>
  <si>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</si>
  <si>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</si>
  <si>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</si>
  <si>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</si>
  <si>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</si>
  <si>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</si>
  <si>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</si>
  <si>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</si>
  <si>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</si>
  <si>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</si>
  <si>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</si>
  <si>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</si>
  <si>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</si>
  <si>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</si>
  <si>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</si>
  <si>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</si>
  <si>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</si>
  <si>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</si>
  <si>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</si>
  <si>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</si>
  <si>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</si>
  <si>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</si>
  <si>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</si>
  <si>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</si>
  <si>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</si>
  <si>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</si>
  <si>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</si>
  <si>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</si>
  <si>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</si>
  <si>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</si>
  <si>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</si>
  <si>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</si>
  <si>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</si>
  <si>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</si>
  <si>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</si>
  <si>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</si>
  <si>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</si>
  <si>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</si>
  <si>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</si>
  <si>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</si>
  <si>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</si>
  <si>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</si>
  <si>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</si>
  <si>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</si>
  <si>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</si>
  <si>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</si>
  <si>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</si>
  <si>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</si>
  <si>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</si>
  <si>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</si>
  <si>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</si>
  <si>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</si>
  <si>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</si>
  <si>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</si>
  <si>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</si>
  <si>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</si>
  <si>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</si>
  <si>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</si>
  <si>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</si>
  <si>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</si>
  <si>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</si>
  <si>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</si>
  <si>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</si>
  <si>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</si>
  <si>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</si>
  <si>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</si>
  <si>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</si>
  <si>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</si>
  <si>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</si>
  <si>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</si>
  <si>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</si>
  <si>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</si>
  <si>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</si>
  <si>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</si>
  <si>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</si>
  <si>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</si>
  <si>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</si>
  <si>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</si>
  <si>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</si>
  <si>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</si>
  <si>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</si>
  <si>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</si>
  <si>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</si>
  <si>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</si>
  <si>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</si>
  <si>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</si>
  <si>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</si>
  <si>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</si>
  <si>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</si>
  <si>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</si>
  <si>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</si>
  <si>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</si>
  <si>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</si>
  <si>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</si>
  <si>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</si>
  <si>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</si>
  <si>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</si>
  <si>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</si>
  <si>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</si>
  <si>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</si>
  <si>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</si>
  <si>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</si>
  <si>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</si>
  <si>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</si>
  <si>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</si>
  <si>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</si>
  <si>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</si>
  <si>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</si>
  <si>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</si>
  <si>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</si>
  <si>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</si>
  <si>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</si>
  <si>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</si>
  <si>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</si>
  <si>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</si>
  <si>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</si>
  <si>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</si>
  <si>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</si>
  <si>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</si>
  <si>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</si>
  <si>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</si>
  <si>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</si>
  <si>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</si>
  <si>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</si>
  <si>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</si>
  <si>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</si>
  <si>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</si>
  <si>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</si>
  <si>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</si>
  <si>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</si>
  <si>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</si>
  <si>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</si>
  <si>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</si>
  <si>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</si>
  <si>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</si>
  <si>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</si>
  <si>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</si>
  <si>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</si>
  <si>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</si>
  <si>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</si>
  <si>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</si>
  <si>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</si>
  <si>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</si>
  <si>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</si>
  <si>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</si>
  <si>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</si>
  <si>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</si>
  <si>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</si>
  <si>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</si>
  <si>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</si>
  <si>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</si>
  <si>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</si>
  <si>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</si>
  <si>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</si>
  <si>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</si>
  <si>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</si>
  <si>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</si>
  <si>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</si>
  <si>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</si>
  <si>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</si>
  <si>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</si>
  <si>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</si>
  <si>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</si>
  <si>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</si>
  <si>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</si>
  <si>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</si>
  <si>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</si>
  <si>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</si>
  <si>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</si>
  <si>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</si>
  <si>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</si>
  <si>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</si>
  <si>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</si>
  <si>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</si>
  <si>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</si>
  <si>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</si>
  <si>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</si>
  <si>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</si>
  <si>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</si>
  <si>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</si>
  <si>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</si>
  <si>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</si>
  <si>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</si>
  <si>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</si>
  <si>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</si>
  <si>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</si>
  <si>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</si>
  <si>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</si>
  <si>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</si>
  <si>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</si>
  <si>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</si>
  <si>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</si>
  <si>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</si>
  <si>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</si>
  <si>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</si>
  <si>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</si>
  <si>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</si>
  <si>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</si>
  <si>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</si>
  <si>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</si>
  <si>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</si>
  <si>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</si>
  <si>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</si>
  <si>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</si>
  <si>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</si>
  <si>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</si>
  <si>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</si>
  <si>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</si>
  <si>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</si>
  <si>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</si>
  <si>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</si>
  <si>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</si>
  <si>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</si>
  <si>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</si>
  <si>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</si>
  <si>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</si>
  <si>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</si>
  <si>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</si>
  <si>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</si>
  <si>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</si>
  <si>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</si>
  <si>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</si>
  <si>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</si>
  <si>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</si>
  <si>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</si>
  <si>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</si>
  <si>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</si>
  <si>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</si>
  <si>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</si>
  <si>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</si>
  <si>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</si>
  <si>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</si>
  <si>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</si>
  <si>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</si>
  <si>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</si>
  <si>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</si>
  <si>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</si>
  <si>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</si>
  <si>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</si>
  <si>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</si>
  <si>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</si>
  <si>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</si>
  <si>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</si>
  <si>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</si>
  <si>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</si>
  <si>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</si>
  <si>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</si>
  <si>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</si>
  <si>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</si>
  <si>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</si>
  <si>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</si>
  <si>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</si>
  <si>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</si>
  <si>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</si>
  <si>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</si>
  <si>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</si>
  <si>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</si>
  <si>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</si>
  <si>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</si>
  <si>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</si>
  <si>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</si>
  <si>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</si>
  <si>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</si>
  <si>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</si>
  <si>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</si>
  <si>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</si>
  <si>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</si>
  <si>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</si>
  <si>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</si>
  <si>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</si>
  <si>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</si>
  <si>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</si>
  <si>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</si>
  <si>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</si>
  <si>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</si>
  <si>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</si>
  <si>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</si>
  <si>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</si>
  <si>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</si>
  <si>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</si>
  <si>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</si>
  <si>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</si>
  <si>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</si>
  <si>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</si>
  <si>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</si>
  <si>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</si>
  <si>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</si>
  <si>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</si>
  <si>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</si>
  <si>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</si>
  <si>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</si>
  <si>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</si>
  <si>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</si>
  <si>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</si>
  <si>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</si>
  <si>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</si>
  <si>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</si>
  <si>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</si>
  <si>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</si>
  <si>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</si>
  <si>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</si>
  <si>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</si>
  <si>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</si>
  <si>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</si>
  <si>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</si>
  <si>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</si>
  <si>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</si>
  <si>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</si>
  <si>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</si>
  <si>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</si>
  <si>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</si>
  <si>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</si>
  <si>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</si>
  <si>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</si>
  <si>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</si>
  <si>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</si>
  <si>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</si>
  <si>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</si>
  <si>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</si>
  <si>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</si>
  <si>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</si>
  <si>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</si>
  <si>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</si>
  <si>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</si>
  <si>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</si>
  <si>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</si>
  <si>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</si>
  <si>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</si>
  <si>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</si>
  <si>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</si>
  <si>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</si>
  <si>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</si>
  <si>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</si>
  <si>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</si>
  <si>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</si>
  <si>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</si>
  <si>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</si>
  <si>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</si>
  <si>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</si>
  <si>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</si>
  <si>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</si>
  <si>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</si>
  <si>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</si>
  <si>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</si>
  <si>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</si>
  <si>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</si>
  <si>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</si>
  <si>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</si>
  <si>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</si>
  <si>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</si>
  <si>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</si>
  <si>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</si>
  <si>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</si>
  <si>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</si>
  <si>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</si>
  <si>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</si>
  <si>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</si>
  <si>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</si>
  <si>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</si>
  <si>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</si>
  <si>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</si>
  <si>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</si>
  <si>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</si>
  <si>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</si>
  <si>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</si>
  <si>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</si>
  <si>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</si>
  <si>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</si>
  <si>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</si>
  <si>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</si>
  <si>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</si>
  <si>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</si>
  <si>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</si>
  <si>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</si>
  <si>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</si>
  <si>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</si>
  <si>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</si>
  <si>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</si>
  <si>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</si>
  <si>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</si>
  <si>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</si>
  <si>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</si>
  <si>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</si>
  <si>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</si>
  <si>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</si>
  <si>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</si>
  <si>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</si>
  <si>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</si>
  <si>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</si>
  <si>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</si>
  <si>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</si>
  <si>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</si>
  <si>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</si>
  <si>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</si>
  <si>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</si>
  <si>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</si>
  <si>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</si>
  <si>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</si>
  <si>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</si>
  <si>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</si>
  <si>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</si>
  <si>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</si>
  <si>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</si>
  <si>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</si>
  <si>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</si>
  <si>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</si>
  <si>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</si>
  <si>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</si>
  <si>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</si>
  <si>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</si>
  <si>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</si>
  <si>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</si>
  <si>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</si>
  <si>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</si>
  <si>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</si>
  <si>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</si>
  <si>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</si>
  <si>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</si>
  <si>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</si>
  <si>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</si>
  <si>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</si>
  <si>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</si>
  <si>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</si>
  <si>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</si>
  <si>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</si>
  <si>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</si>
  <si>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</si>
  <si>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</si>
  <si>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</si>
  <si>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</si>
  <si>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</si>
  <si>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</si>
  <si>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</si>
  <si>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</si>
  <si>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</si>
  <si>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</si>
  <si>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</si>
  <si>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</si>
  <si>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</si>
  <si>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</si>
  <si>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</si>
  <si>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</si>
  <si>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</si>
  <si>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</si>
  <si>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</si>
  <si>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</si>
  <si>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</si>
  <si>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</si>
  <si>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</si>
  <si>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</si>
  <si>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</si>
  <si>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</si>
  <si>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</si>
  <si>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</si>
  <si>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</si>
  <si>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</si>
  <si>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</si>
  <si>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</si>
  <si>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</si>
  <si>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</si>
  <si>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</si>
  <si>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</si>
  <si>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</si>
  <si>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</si>
  <si>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</si>
  <si>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</si>
  <si>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</si>
  <si>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</si>
  <si>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</si>
  <si>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</si>
  <si>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</si>
  <si>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</si>
  <si>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</si>
  <si>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</si>
  <si>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</si>
  <si>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</si>
  <si>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</si>
  <si>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</si>
  <si>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</si>
  <si>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</si>
  <si>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</si>
  <si>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</si>
  <si>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</si>
  <si>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</si>
  <si>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</si>
  <si>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</si>
  <si>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</si>
  <si>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</si>
  <si>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</si>
  <si>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</si>
  <si>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</si>
  <si>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</si>
  <si>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</si>
  <si>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</si>
  <si>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</si>
  <si>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</si>
  <si>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</si>
  <si>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</si>
  <si>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</si>
  <si>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</si>
  <si>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</si>
  <si>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</si>
  <si>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</si>
  <si>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</si>
  <si>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</si>
  <si>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</si>
  <si>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</si>
  <si>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</si>
  <si>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</si>
  <si>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</si>
  <si>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</si>
  <si>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</si>
  <si>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</si>
  <si>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</si>
  <si>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</si>
  <si>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</si>
  <si>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</si>
  <si>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</si>
  <si>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</si>
  <si>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</si>
  <si>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</si>
  <si>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</si>
  <si>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</si>
  <si>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</si>
  <si>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</si>
  <si>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</si>
  <si>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</si>
  <si>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</si>
  <si>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</si>
  <si>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</si>
  <si>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</si>
  <si>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</si>
  <si>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</si>
  <si>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</si>
  <si>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</si>
  <si>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</si>
  <si>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</si>
  <si>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</si>
  <si>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</si>
  <si>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</si>
  <si>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</si>
  <si>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</si>
  <si>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</si>
  <si>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</si>
  <si>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</si>
  <si>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</si>
  <si>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</si>
  <si>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</si>
  <si>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</si>
  <si>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</si>
  <si>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</si>
  <si>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</si>
  <si>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</si>
  <si>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</si>
  <si>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</si>
  <si>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</si>
  <si>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</si>
  <si>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</si>
  <si>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</si>
  <si>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</si>
  <si>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</si>
  <si>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</si>
  <si>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</si>
  <si>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</si>
  <si>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</si>
  <si>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</si>
  <si>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</si>
  <si>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</si>
  <si>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</si>
  <si>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</si>
  <si>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</si>
  <si>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</si>
  <si>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</si>
  <si>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</si>
  <si>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</si>
  <si>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</si>
  <si>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</si>
  <si>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</si>
  <si>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</si>
  <si>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</si>
  <si>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</si>
  <si>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</si>
  <si>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</si>
  <si>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</si>
  <si>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</si>
  <si>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</si>
  <si>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</si>
  <si>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</si>
  <si>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</si>
  <si>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</si>
  <si>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</si>
  <si>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</si>
  <si>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</si>
  <si>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</si>
  <si>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</si>
  <si>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</si>
  <si>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</si>
  <si>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</si>
  <si>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</si>
  <si>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</si>
  <si>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</si>
  <si>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</si>
  <si>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</si>
  <si>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</si>
  <si>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</si>
  <si>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</si>
  <si>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</si>
  <si>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</si>
  <si>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</si>
  <si>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</si>
  <si>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</si>
  <si>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</si>
  <si>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</si>
  <si>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</si>
  <si>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</si>
  <si>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</si>
  <si>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</si>
  <si>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</si>
  <si>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</si>
  <si>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</si>
  <si>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</si>
  <si>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</si>
  <si>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</si>
  <si>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</si>
  <si>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</si>
  <si>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</si>
  <si>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</si>
  <si>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</si>
  <si>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</si>
  <si>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</si>
  <si>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</si>
  <si>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</si>
  <si>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</si>
  <si>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</si>
  <si>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</si>
  <si>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</si>
  <si>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</si>
  <si>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</si>
  <si>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</si>
  <si>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</si>
  <si>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</si>
  <si>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</si>
  <si>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</si>
  <si>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</si>
  <si>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</si>
  <si>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</si>
  <si>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</si>
  <si>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</si>
  <si>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</si>
  <si>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</si>
  <si>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</si>
  <si>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</si>
  <si>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</si>
  <si>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</si>
  <si>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</si>
  <si>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</si>
  <si>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</si>
  <si>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</si>
  <si>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</si>
  <si>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</si>
  <si>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</si>
  <si>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</si>
  <si>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</si>
  <si>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</si>
  <si>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</si>
  <si>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</si>
  <si>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</si>
  <si>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</si>
  <si>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</si>
  <si>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</si>
  <si>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</si>
  <si>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</si>
  <si>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</si>
  <si>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</si>
  <si>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</si>
  <si>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</si>
  <si>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</si>
  <si>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</si>
  <si>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</si>
  <si>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</si>
  <si>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</si>
  <si>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</si>
  <si>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</si>
  <si>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</si>
  <si>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</si>
  <si>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</si>
  <si>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</si>
  <si>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</si>
  <si>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</si>
  <si>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</si>
  <si>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</si>
  <si>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</si>
  <si>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</si>
  <si>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</si>
  <si>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</si>
  <si>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</si>
  <si>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</si>
  <si>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</si>
  <si>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</si>
  <si>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</si>
  <si>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</si>
  <si>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</si>
  <si>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</si>
  <si>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</si>
  <si>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</si>
  <si>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</si>
  <si>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</si>
  <si>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</si>
  <si>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</si>
  <si>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</si>
  <si>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</si>
  <si>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</si>
  <si>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</si>
  <si>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</si>
  <si>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</si>
  <si>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</si>
  <si>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</si>
  <si>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</si>
  <si>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</si>
  <si>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</si>
  <si>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</si>
  <si>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</si>
  <si>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</si>
  <si>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</si>
  <si>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</si>
  <si>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</si>
  <si>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</si>
  <si>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</si>
  <si>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</si>
  <si>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</si>
  <si>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</si>
  <si>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</si>
  <si>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</si>
  <si>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</si>
  <si>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</si>
  <si>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</si>
  <si>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</si>
  <si>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</si>
  <si>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</si>
  <si>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</si>
  <si>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</si>
  <si>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</si>
  <si>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</si>
  <si>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</si>
  <si>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</si>
  <si>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</si>
  <si>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</si>
  <si>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</si>
  <si>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</si>
  <si>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</si>
  <si>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</si>
  <si>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</si>
  <si>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</si>
  <si>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</si>
  <si>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</si>
  <si>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</si>
  <si>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</si>
  <si>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</si>
  <si>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</si>
  <si>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</si>
  <si>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</si>
  <si>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</si>
  <si>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</si>
  <si>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</si>
  <si>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</si>
  <si>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</si>
  <si>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</si>
  <si>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</si>
  <si>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</si>
  <si>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</si>
  <si>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</si>
  <si>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</si>
  <si>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</si>
  <si>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</si>
  <si>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</si>
  <si>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</si>
  <si>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</si>
  <si>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</si>
  <si>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</si>
  <si>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</si>
  <si>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</si>
  <si>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</si>
  <si>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</si>
  <si>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</si>
  <si>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</si>
  <si>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</si>
  <si>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</si>
  <si>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</si>
  <si>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</si>
  <si>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</si>
  <si>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</si>
  <si>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</si>
  <si>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</si>
  <si>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</si>
  <si>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</si>
  <si>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</si>
  <si>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</si>
  <si>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</si>
  <si>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</si>
  <si>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</si>
  <si>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</si>
  <si>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</si>
  <si>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</si>
  <si>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</si>
  <si>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</si>
  <si>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</si>
  <si>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</si>
  <si>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</si>
  <si>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</si>
  <si>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</si>
  <si>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</si>
  <si>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</si>
  <si>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</si>
  <si>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</si>
  <si>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</si>
  <si>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</si>
  <si>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</si>
  <si>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</si>
  <si>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</si>
  <si>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</si>
  <si>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</si>
  <si>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</si>
  <si>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</si>
  <si>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</si>
  <si>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</si>
  <si>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</si>
  <si>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</si>
  <si>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</si>
  <si>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</si>
  <si>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</si>
  <si>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</si>
  <si>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</si>
  <si>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</si>
  <si>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</si>
  <si>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</si>
  <si>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</si>
  <si>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</si>
  <si>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</si>
  <si>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</si>
  <si>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</si>
  <si>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</si>
  <si>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</si>
  <si>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</si>
  <si>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</si>
  <si>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</si>
  <si>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</si>
  <si>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</si>
  <si>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</si>
  <si>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</si>
  <si>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</si>
  <si>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</si>
  <si>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</si>
  <si>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</si>
  <si>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</si>
  <si>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</si>
  <si>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</si>
  <si>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</si>
  <si>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</si>
  <si>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</si>
  <si>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</si>
  <si>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</si>
  <si>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</si>
  <si>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</si>
  <si>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</si>
  <si>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</si>
  <si>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</si>
  <si>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</si>
  <si>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</si>
  <si>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</si>
  <si>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</si>
  <si>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</si>
  <si>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</si>
  <si>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</si>
  <si>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</si>
  <si>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</si>
  <si>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</si>
  <si>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</si>
  <si>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</si>
  <si>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</si>
  <si>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</si>
  <si>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</si>
  <si>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</si>
  <si>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</si>
  <si>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</si>
  <si>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</si>
  <si>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</si>
  <si>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</si>
  <si>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</si>
  <si>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</si>
  <si>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</si>
  <si>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</si>
  <si>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</si>
  <si>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</si>
  <si>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</si>
  <si>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</si>
  <si>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</si>
  <si>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</si>
  <si>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</si>
  <si>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</si>
  <si>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</si>
  <si>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</si>
  <si>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</si>
  <si>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</si>
  <si>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</si>
  <si>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</si>
  <si>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</si>
  <si>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</si>
  <si>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</si>
  <si>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</si>
  <si>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</si>
  <si>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</si>
  <si>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</si>
  <si>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</si>
  <si>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</si>
  <si>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</si>
  <si>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</si>
  <si>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</si>
  <si>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</si>
  <si>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</si>
  <si>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</si>
  <si>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</si>
  <si>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</si>
  <si>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</si>
  <si>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</si>
  <si>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</si>
  <si>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</si>
  <si>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</si>
  <si>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</si>
  <si>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</si>
  <si>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</si>
  <si>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</si>
  <si>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</si>
  <si>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</si>
  <si>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</si>
  <si>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</si>
  <si>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</si>
  <si>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</si>
  <si>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</si>
  <si>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</si>
  <si>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</si>
  <si>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</si>
  <si>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</si>
  <si>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</si>
  <si>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</si>
  <si>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</si>
  <si>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</si>
  <si>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</si>
  <si>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</si>
  <si>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</si>
  <si>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</si>
  <si>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</si>
  <si>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</si>
  <si>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</si>
  <si>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</si>
  <si>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</si>
  <si>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</si>
  <si>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</si>
  <si>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</si>
  <si>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</si>
  <si>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</si>
  <si>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</si>
  <si>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</si>
  <si>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</si>
  <si>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</si>
  <si>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</si>
  <si>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</si>
  <si>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</si>
  <si>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</si>
  <si>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</si>
  <si>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</si>
  <si>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</si>
  <si>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</si>
  <si>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</si>
  <si>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</si>
  <si>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</si>
  <si>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</si>
  <si>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</si>
  <si>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</si>
  <si>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</si>
  <si>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</si>
  <si>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</si>
  <si>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</si>
  <si>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</si>
  <si>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</si>
  <si>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</si>
  <si>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</si>
  <si>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</si>
  <si>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</si>
  <si>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</si>
  <si>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</si>
  <si>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</si>
  <si>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</si>
  <si>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</si>
  <si>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</si>
  <si>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</si>
  <si>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</si>
  <si>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</si>
  <si>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</si>
  <si>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</si>
  <si>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</si>
  <si>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</si>
  <si>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</si>
  <si>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</si>
  <si>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</si>
  <si>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</si>
  <si>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</si>
  <si>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</si>
  <si>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</si>
  <si>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</si>
  <si>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</si>
  <si>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</si>
  <si>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</si>
  <si>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</si>
  <si>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</si>
  <si>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</si>
  <si>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</si>
  <si>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</si>
  <si>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</si>
  <si>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</si>
  <si>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</si>
  <si>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</si>
  <si>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</si>
  <si>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</si>
  <si>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</si>
  <si>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</si>
  <si>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</si>
  <si>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</si>
  <si>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</si>
  <si>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</si>
  <si>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</si>
  <si>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</si>
  <si>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</si>
  <si>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</si>
  <si>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</si>
  <si>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</si>
  <si>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</si>
  <si>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</si>
  <si>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</si>
  <si>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</si>
  <si>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</si>
  <si>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</si>
  <si>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</si>
  <si>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</si>
  <si>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</si>
  <si>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</si>
  <si>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</si>
  <si>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</si>
  <si>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</si>
  <si>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</si>
  <si>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</si>
  <si>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</si>
  <si>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</si>
  <si>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</si>
  <si>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</si>
  <si>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</si>
  <si>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</si>
  <si>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</si>
  <si>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</si>
  <si>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</si>
  <si>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</si>
  <si>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</si>
  <si>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</si>
  <si>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</si>
  <si>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</si>
  <si>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</si>
  <si>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</si>
  <si>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</si>
  <si>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</si>
  <si>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</si>
  <si>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</si>
  <si>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</si>
  <si>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</si>
  <si>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</si>
  <si>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</si>
  <si>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</si>
  <si>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</si>
  <si>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</si>
  <si>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</si>
  <si>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</si>
  <si>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</si>
  <si>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</si>
  <si>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</si>
  <si>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</si>
  <si>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</si>
  <si>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</si>
  <si>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</si>
  <si>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</si>
  <si>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</si>
  <si>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</si>
  <si>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</si>
  <si>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</si>
  <si>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</si>
  <si>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</si>
  <si>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</si>
  <si>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</si>
  <si>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</si>
  <si>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</si>
  <si>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</si>
  <si>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</si>
  <si>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</si>
  <si>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</si>
  <si>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</si>
  <si>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</si>
  <si>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</si>
  <si>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</si>
  <si>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</si>
  <si>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</si>
  <si>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</si>
  <si>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</si>
  <si>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</si>
  <si>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</si>
  <si>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</si>
  <si>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</si>
  <si>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</si>
  <si>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</si>
  <si>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</si>
  <si>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</si>
  <si>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</si>
  <si>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</si>
  <si>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</si>
  <si>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</si>
  <si>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</si>
  <si>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</si>
  <si>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</si>
  <si>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</si>
  <si>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</si>
  <si>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</si>
  <si>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</si>
  <si>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</si>
  <si>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</si>
  <si>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</si>
  <si>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</si>
  <si>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</si>
  <si>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</si>
  <si>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</si>
  <si>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</si>
  <si>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</si>
  <si>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</si>
  <si>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</si>
  <si>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</si>
  <si>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</si>
  <si>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</si>
  <si>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</si>
  <si>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</si>
  <si>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</si>
  <si>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</si>
  <si>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</si>
  <si>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</si>
  <si>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</si>
  <si>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</si>
  <si>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</si>
  <si>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</si>
  <si>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</si>
  <si>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</si>
  <si>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</si>
  <si>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</si>
  <si>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</si>
  <si>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</si>
  <si>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</si>
  <si>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</si>
  <si>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</si>
  <si>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</si>
  <si>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</si>
  <si>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</si>
  <si>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</si>
  <si>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</si>
  <si>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</si>
  <si>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</si>
  <si>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</si>
  <si>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</si>
  <si>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</si>
  <si>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</si>
  <si>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</si>
  <si>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</si>
  <si>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</si>
  <si>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</si>
  <si>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</si>
  <si>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</si>
  <si>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</si>
  <si>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</si>
  <si>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</si>
  <si>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</si>
  <si>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</si>
  <si>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</si>
  <si>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</si>
  <si>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</si>
  <si>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</si>
  <si>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</si>
  <si>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</si>
  <si>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</si>
  <si>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</si>
  <si>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</si>
  <si>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</si>
  <si>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</si>
  <si>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</si>
  <si>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</si>
  <si>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</si>
  <si>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</si>
  <si>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</si>
  <si>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</si>
  <si>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</si>
  <si>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</si>
  <si>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</si>
  <si>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</si>
  <si>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</si>
  <si>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</si>
  <si>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</si>
  <si>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</si>
  <si>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</si>
  <si>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</si>
  <si>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</si>
  <si>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</si>
  <si>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</si>
  <si>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</si>
  <si>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</si>
  <si>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</si>
  <si>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</si>
  <si>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</si>
  <si>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</si>
  <si>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</si>
  <si>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</si>
  <si>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</si>
  <si>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</si>
  <si>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</si>
  <si>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</si>
  <si>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</si>
  <si>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</si>
  <si>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</si>
  <si>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</si>
  <si>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</si>
  <si>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</si>
  <si>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</si>
  <si>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</si>
  <si>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</si>
  <si>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</si>
  <si>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</si>
  <si>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</si>
  <si>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</si>
  <si>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</si>
  <si>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</si>
  <si>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</si>
  <si>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</si>
  <si>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</si>
  <si>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</si>
  <si>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</si>
  <si>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</si>
  <si>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</si>
  <si>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</si>
  <si>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</si>
  <si>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</si>
  <si>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</si>
  <si>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</si>
  <si>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</si>
  <si>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</si>
  <si>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</si>
  <si>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</si>
  <si>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</si>
  <si>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</si>
  <si>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</si>
  <si>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</si>
  <si>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</si>
  <si>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</si>
  <si>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</si>
  <si>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</si>
  <si>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</si>
  <si>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</si>
  <si>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</si>
  <si>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</si>
  <si>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</si>
  <si>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</si>
  <si>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</si>
  <si>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</si>
  <si>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</si>
  <si>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</si>
  <si>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</si>
  <si>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</si>
  <si>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</si>
  <si>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</si>
  <si>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</si>
  <si>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</si>
  <si>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</si>
  <si>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</si>
  <si>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</si>
  <si>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</si>
  <si>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</si>
  <si>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</si>
  <si>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</si>
  <si>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</si>
  <si>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</si>
  <si>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</si>
  <si>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</si>
  <si>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</si>
  <si>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</si>
  <si>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</si>
  <si>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</si>
  <si>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</si>
  <si>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</si>
  <si>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</si>
  <si>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</si>
  <si>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</si>
  <si>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</si>
  <si>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</si>
  <si>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</si>
  <si>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</si>
  <si>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</si>
  <si>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</si>
  <si>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</si>
  <si>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</si>
  <si>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</si>
  <si>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</si>
  <si>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</si>
  <si>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</si>
  <si>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</si>
  <si>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</si>
  <si>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</si>
  <si>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</si>
  <si>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</si>
  <si>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</si>
  <si>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</si>
  <si>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</si>
  <si>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</si>
  <si>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</si>
  <si>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</si>
  <si>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</si>
  <si>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</si>
  <si>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</si>
  <si>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</si>
  <si>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</si>
  <si>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</si>
  <si>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</si>
  <si>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</si>
  <si>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</si>
  <si>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</si>
  <si>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</si>
  <si>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</si>
  <si>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</si>
  <si>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</si>
  <si>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</si>
  <si>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</si>
  <si>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</si>
  <si>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</si>
  <si>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</si>
  <si>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</si>
  <si>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</si>
  <si>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</si>
  <si>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</si>
  <si>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</si>
  <si>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</si>
  <si>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</si>
  <si>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</si>
  <si>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</si>
  <si>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</si>
  <si>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</si>
  <si>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</si>
  <si>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</si>
  <si>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</si>
  <si>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</si>
  <si>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</si>
  <si>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</si>
  <si>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</si>
  <si>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</si>
  <si>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</si>
  <si>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</si>
  <si>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</si>
  <si>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</si>
  <si>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</si>
  <si>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</si>
  <si>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</si>
  <si>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</si>
  <si>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</si>
  <si>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</si>
  <si>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</si>
  <si>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</si>
  <si>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</si>
  <si>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</si>
  <si>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</si>
  <si>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</si>
  <si>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</si>
  <si>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</si>
  <si>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</si>
  <si>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</si>
  <si>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</si>
  <si>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</si>
  <si>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</si>
  <si>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</si>
  <si>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</si>
  <si>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</si>
  <si>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</si>
  <si>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</si>
  <si>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</si>
  <si>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</si>
  <si>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</si>
  <si>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</si>
  <si>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</si>
  <si>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</si>
  <si>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</si>
  <si>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</si>
  <si>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</si>
  <si>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</si>
  <si>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</si>
  <si>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</si>
  <si>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</si>
  <si>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</si>
  <si>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</si>
  <si>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</si>
  <si>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</si>
  <si>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</si>
  <si>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</si>
  <si>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</si>
  <si>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</si>
  <si>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</si>
  <si>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</si>
  <si>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</si>
  <si>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</si>
  <si>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</si>
  <si>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</si>
  <si>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</si>
  <si>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</si>
  <si>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</si>
  <si>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</si>
  <si>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</si>
  <si>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</si>
  <si>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</si>
  <si>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</si>
  <si>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</si>
  <si>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</si>
  <si>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</si>
  <si>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</si>
  <si>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</si>
  <si>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</si>
  <si>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</si>
  <si>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</si>
  <si>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</si>
  <si>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</si>
  <si>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</si>
  <si>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</si>
  <si>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</si>
  <si>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</si>
  <si>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</si>
  <si>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</si>
  <si>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</si>
  <si>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</si>
  <si>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</si>
  <si>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</si>
  <si>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</si>
  <si>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</si>
  <si>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</si>
  <si>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</si>
  <si>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</si>
  <si>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</si>
  <si>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</si>
  <si>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</si>
  <si>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</si>
  <si>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</si>
  <si>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</si>
  <si>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</si>
  <si>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</si>
  <si>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</si>
  <si>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</si>
  <si>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</si>
  <si>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</si>
  <si>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</si>
  <si>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</si>
  <si>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</si>
  <si>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</si>
  <si>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</si>
  <si>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</si>
  <si>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</si>
  <si>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</si>
  <si>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</si>
  <si>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</si>
  <si>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</si>
  <si>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</si>
  <si>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</si>
  <si>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</si>
  <si>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</si>
  <si>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</si>
  <si>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</si>
  <si>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</si>
  <si>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</si>
  <si>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</si>
  <si>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</si>
  <si>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</si>
  <si>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</si>
  <si>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</si>
  <si>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</si>
  <si>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</si>
  <si>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</si>
  <si>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</si>
  <si>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</si>
  <si>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</si>
  <si>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</si>
  <si>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</si>
  <si>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</si>
  <si>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</si>
  <si>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</si>
  <si>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</si>
  <si>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</si>
  <si>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</si>
  <si>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</si>
  <si>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</si>
  <si>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</si>
  <si>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</si>
  <si>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</si>
  <si>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</si>
  <si>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</si>
  <si>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</si>
  <si>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</si>
  <si>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</si>
  <si>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</si>
  <si>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</si>
  <si>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</si>
  <si>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</si>
  <si>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</si>
  <si>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</si>
  <si>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</si>
  <si>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</si>
  <si>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</si>
  <si>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</si>
  <si>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</si>
  <si>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</si>
  <si>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</si>
  <si>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</si>
  <si>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</si>
  <si>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</si>
  <si>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</si>
  <si>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</si>
  <si>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</si>
  <si>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</si>
  <si>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</si>
  <si>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</si>
  <si>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</si>
  <si>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</si>
  <si>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</si>
  <si>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</si>
  <si>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</si>
  <si>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</si>
  <si>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</si>
  <si>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</si>
  <si>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</si>
  <si>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</si>
  <si>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</si>
  <si>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</si>
  <si>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</si>
  <si>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</si>
  <si>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</si>
  <si>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</si>
  <si>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</si>
  <si>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</si>
  <si>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</si>
  <si>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</si>
  <si>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</si>
  <si>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</si>
  <si>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</si>
  <si>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</si>
  <si>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</si>
  <si>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</si>
  <si>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</si>
  <si>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</si>
  <si>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</si>
  <si>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</si>
  <si>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</si>
  <si>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</si>
  <si>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</si>
  <si>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</si>
  <si>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</si>
  <si>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</si>
  <si>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</si>
  <si>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</si>
  <si>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</si>
  <si>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</si>
  <si>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</si>
  <si>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</si>
  <si>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</si>
  <si>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</si>
  <si>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</si>
  <si>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</si>
  <si>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</si>
  <si>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</si>
  <si>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</si>
  <si>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</si>
  <si>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</si>
  <si>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</si>
  <si>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</si>
  <si>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</si>
  <si>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</si>
  <si>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</si>
  <si>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</si>
  <si>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</si>
  <si>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</si>
  <si>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</si>
  <si>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</si>
  <si>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</si>
  <si>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</si>
  <si>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</si>
  <si>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</si>
  <si>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</si>
  <si>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</si>
  <si>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</si>
  <si>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</si>
  <si>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</si>
  <si>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</si>
  <si>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</si>
  <si>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</si>
  <si>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</si>
  <si>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</si>
  <si>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</si>
  <si>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</si>
  <si>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</si>
  <si>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</si>
  <si>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</si>
  <si>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</si>
  <si>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</si>
  <si>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</si>
  <si>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</si>
  <si>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</si>
  <si>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</si>
  <si>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</si>
  <si>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</si>
  <si>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</si>
  <si>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</si>
  <si>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</si>
  <si>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</si>
  <si>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</si>
  <si>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</si>
  <si>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</si>
  <si>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</si>
  <si>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</si>
  <si>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</si>
  <si>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</si>
  <si>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</si>
  <si>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</si>
  <si>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</si>
  <si>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</si>
  <si>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</si>
  <si>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</si>
  <si>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</si>
  <si>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</si>
  <si>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</si>
  <si>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</si>
  <si>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</si>
  <si>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</si>
  <si>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</si>
  <si>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</si>
  <si>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</si>
  <si>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</si>
  <si>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</si>
  <si>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</si>
  <si>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</si>
  <si>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</si>
  <si>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</si>
  <si>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</si>
  <si>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</si>
  <si>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</si>
  <si>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</si>
  <si>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</si>
  <si>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</si>
  <si>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</si>
  <si>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</si>
  <si>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</si>
  <si>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</si>
  <si>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</si>
  <si>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</si>
  <si>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</si>
  <si>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</si>
  <si>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</si>
  <si>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</si>
  <si>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</si>
  <si>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</si>
  <si>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</si>
  <si>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</si>
  <si>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</si>
  <si>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</si>
  <si>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</si>
  <si>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</si>
  <si>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</si>
  <si>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</si>
  <si>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</si>
  <si>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</si>
  <si>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</si>
  <si>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</si>
  <si>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</si>
  <si>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</si>
  <si>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</si>
  <si>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</si>
  <si>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</si>
  <si>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</si>
  <si>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</si>
  <si>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</si>
  <si>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</si>
  <si>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</si>
  <si>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</si>
  <si>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</si>
  <si>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</si>
  <si>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</si>
  <si>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</si>
  <si>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</si>
  <si>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</si>
  <si>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</si>
  <si>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</si>
  <si>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</si>
  <si>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</si>
  <si>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</si>
  <si>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</si>
  <si>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</si>
  <si>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</si>
  <si>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</si>
  <si>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</si>
  <si>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</si>
  <si>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</si>
  <si>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</si>
  <si>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</si>
  <si>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</si>
  <si>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</si>
  <si>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</si>
  <si>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</si>
  <si>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</si>
  <si>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</si>
  <si>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</si>
  <si>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</si>
  <si>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</si>
  <si>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</si>
  <si>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</si>
  <si>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</si>
  <si>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</si>
  <si>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</si>
  <si>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</si>
  <si>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</si>
  <si>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</si>
  <si>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</si>
  <si>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</si>
  <si>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</si>
  <si>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</si>
  <si>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</si>
  <si>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</si>
  <si>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</si>
  <si>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</si>
  <si>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</si>
  <si>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</si>
  <si>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</si>
  <si>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</si>
  <si>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</si>
  <si>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</si>
  <si>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</si>
  <si>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</si>
  <si>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</si>
  <si>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</si>
  <si>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</si>
  <si>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</si>
  <si>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</si>
  <si>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</si>
  <si>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</si>
  <si>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</si>
  <si>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</si>
  <si>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</si>
  <si>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</si>
  <si>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</si>
  <si>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</si>
  <si>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</si>
  <si>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</si>
  <si>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</si>
  <si>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</si>
  <si>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</si>
  <si>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</si>
  <si>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</si>
  <si>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</si>
  <si>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</si>
  <si>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</si>
  <si>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</si>
  <si>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</si>
  <si>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</si>
  <si>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</si>
  <si>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</si>
  <si>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</si>
  <si>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</si>
  <si>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</si>
  <si>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</si>
  <si>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</si>
  <si>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</si>
  <si>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</si>
  <si>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</si>
  <si>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</si>
  <si>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</si>
  <si>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</si>
  <si>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</si>
  <si>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</si>
  <si>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</si>
  <si>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</si>
  <si>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</si>
  <si>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</si>
  <si>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</si>
  <si>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</si>
  <si>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</si>
  <si>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</si>
  <si>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</si>
  <si>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</si>
  <si>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</si>
  <si>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</si>
  <si>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</si>
  <si>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</si>
  <si>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</si>
  <si>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</si>
  <si>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</si>
  <si>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</si>
  <si>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</si>
  <si>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</si>
  <si>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</si>
  <si>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</si>
  <si>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</si>
  <si>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</si>
  <si>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</si>
  <si>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</si>
  <si>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</si>
  <si>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</si>
  <si>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</si>
  <si>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</si>
  <si>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</si>
  <si>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</si>
  <si>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</si>
  <si>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</si>
  <si>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</si>
  <si>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</si>
  <si>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</si>
  <si>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</si>
  <si>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</si>
  <si>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</si>
  <si>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</si>
  <si>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</si>
  <si>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</si>
  <si>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</si>
  <si>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</si>
  <si>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</si>
  <si>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</si>
  <si>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</si>
  <si>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</si>
  <si>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</si>
  <si>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</si>
  <si>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</si>
  <si>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</si>
  <si>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</si>
  <si>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</si>
  <si>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</si>
  <si>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</si>
  <si>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</si>
  <si>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</si>
  <si>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</si>
  <si>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</si>
  <si>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</si>
  <si>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</si>
  <si>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</si>
  <si>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</si>
  <si>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</si>
  <si>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</si>
  <si>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</si>
  <si>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</si>
  <si>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</si>
  <si>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</si>
  <si>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</si>
  <si>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</si>
  <si>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</si>
  <si>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</si>
  <si>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</si>
  <si>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</si>
  <si>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</si>
  <si>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</si>
  <si>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</si>
  <si>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</si>
  <si>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</si>
  <si>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</si>
  <si>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</si>
  <si>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</si>
  <si>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</si>
  <si>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</si>
  <si>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</si>
  <si>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</si>
  <si>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</si>
  <si>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</si>
  <si>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</si>
  <si>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</si>
  <si>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</si>
  <si>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</si>
  <si>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</si>
  <si>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</si>
  <si>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</si>
  <si>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</si>
  <si>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</si>
  <si>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</si>
  <si>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</si>
  <si>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</si>
  <si>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</si>
  <si>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</si>
  <si>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</si>
  <si>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</si>
  <si>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</si>
  <si>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</si>
  <si>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</si>
  <si>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</si>
  <si>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</si>
  <si>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</si>
  <si>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</si>
  <si>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</si>
  <si>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</si>
  <si>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</si>
  <si>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</si>
  <si>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</si>
  <si>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</si>
  <si>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</si>
  <si>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</si>
  <si>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</si>
  <si>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</si>
  <si>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</si>
  <si>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</si>
  <si>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</si>
  <si>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</si>
  <si>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</si>
  <si>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</si>
  <si>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</si>
  <si>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</si>
  <si>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</si>
  <si>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</si>
  <si>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</si>
  <si>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</si>
  <si>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</si>
  <si>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</si>
  <si>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</si>
  <si>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</si>
  <si>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</si>
  <si>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</si>
  <si>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</si>
  <si>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</si>
  <si>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</si>
  <si>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</si>
  <si>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</si>
  <si>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</si>
  <si>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</si>
  <si>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</si>
  <si>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</si>
  <si>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</si>
  <si>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</si>
  <si>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</si>
  <si>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</si>
  <si>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</si>
  <si>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</si>
  <si>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</si>
  <si>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</si>
  <si>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</si>
  <si>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</si>
  <si>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</si>
  <si>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</si>
  <si>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</si>
  <si>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</si>
  <si>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</si>
  <si>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</si>
  <si>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</si>
  <si>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</si>
  <si>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</si>
  <si>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</si>
  <si>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</si>
  <si>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</si>
  <si>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</si>
  <si>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</si>
  <si>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</si>
  <si>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</si>
  <si>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</si>
  <si>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</si>
  <si>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</si>
  <si>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</si>
  <si>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</si>
  <si>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</si>
  <si>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</si>
  <si>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</si>
  <si>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</si>
  <si>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</si>
  <si>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</si>
  <si>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</si>
  <si>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</si>
  <si>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</si>
  <si>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</si>
  <si>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</si>
  <si>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</si>
  <si>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</si>
  <si>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</si>
  <si>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</si>
  <si>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</si>
  <si>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</si>
  <si>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</si>
  <si>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</si>
  <si>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</si>
  <si>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</si>
  <si>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</si>
  <si>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</si>
  <si>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</si>
  <si>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</si>
  <si>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</si>
  <si>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</si>
  <si>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</si>
  <si>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</si>
  <si>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</si>
  <si>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</si>
  <si>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</si>
  <si>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</si>
  <si>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</si>
  <si>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</si>
  <si>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</si>
  <si>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</si>
  <si>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</si>
  <si>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</si>
  <si>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</si>
  <si>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</si>
  <si>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</si>
  <si>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</si>
  <si>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</si>
  <si>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</si>
  <si>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</si>
  <si>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</si>
  <si>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</si>
  <si>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</si>
  <si>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</si>
  <si>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</si>
  <si>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</si>
  <si>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</si>
  <si>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</si>
  <si>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</si>
  <si>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</si>
  <si>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</si>
  <si>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</si>
  <si>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</si>
  <si>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</si>
  <si>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</si>
  <si>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</si>
  <si>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</si>
  <si>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</si>
  <si>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</si>
  <si>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</si>
  <si>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</si>
  <si>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</si>
  <si>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</si>
  <si>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</si>
  <si>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</si>
  <si>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</si>
  <si>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</si>
  <si>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</si>
  <si>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</si>
  <si>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</si>
  <si>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</si>
  <si>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</si>
  <si>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</si>
  <si>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</si>
  <si>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</si>
  <si>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</si>
  <si>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</si>
  <si>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</si>
  <si>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</si>
  <si>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</si>
  <si>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</si>
  <si>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</si>
  <si>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</si>
  <si>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</si>
  <si>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</si>
  <si>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</si>
  <si>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</si>
  <si>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</si>
  <si>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</si>
  <si>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</si>
  <si>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</si>
  <si>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</si>
  <si>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</si>
  <si>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</si>
  <si>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</si>
  <si>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</si>
  <si>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</si>
  <si>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</si>
  <si>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</si>
  <si>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</si>
  <si>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</si>
  <si>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</si>
  <si>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</si>
  <si>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</si>
  <si>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</si>
  <si>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</si>
  <si>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</si>
  <si>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</si>
  <si>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</si>
  <si>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</si>
  <si>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</si>
  <si>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</si>
  <si>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</si>
  <si>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</si>
  <si>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</si>
  <si>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</si>
  <si>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</si>
  <si>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</si>
  <si>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</si>
  <si>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</si>
  <si>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</si>
  <si>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</si>
  <si>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</si>
  <si>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</si>
  <si>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</si>
  <si>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</si>
  <si>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</si>
  <si>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</si>
  <si>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</si>
  <si>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</si>
  <si>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</si>
  <si>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</si>
  <si>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</si>
  <si>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</si>
  <si>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</si>
  <si>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</si>
  <si>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</si>
  <si>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</si>
  <si>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</si>
  <si>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</si>
  <si>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</si>
  <si>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</si>
  <si>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</si>
  <si>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</si>
  <si>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</si>
  <si>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</si>
  <si>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</si>
  <si>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</si>
  <si>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</si>
  <si>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</si>
  <si>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</si>
  <si>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</si>
  <si>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</si>
  <si>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</si>
  <si>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</si>
  <si>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</si>
  <si>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</si>
  <si>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</si>
  <si>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</si>
  <si>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</si>
  <si>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</si>
  <si>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</si>
  <si>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</si>
  <si>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</si>
  <si>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</si>
  <si>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</si>
  <si>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</si>
  <si>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</si>
  <si>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</si>
  <si>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</si>
  <si>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</si>
  <si>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</si>
  <si>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</si>
  <si>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</si>
  <si>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</si>
  <si>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</si>
  <si>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</si>
  <si>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</si>
  <si>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</si>
  <si>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</si>
  <si>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</si>
  <si>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</si>
  <si>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</si>
  <si>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</si>
  <si>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</si>
  <si>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</si>
  <si>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</si>
  <si>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</si>
  <si>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</si>
  <si>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</si>
  <si>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</si>
  <si>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</si>
  <si>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</si>
  <si>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</si>
  <si>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</si>
  <si>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</si>
  <si>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</si>
  <si>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</si>
  <si>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</si>
  <si>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</si>
  <si>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</si>
  <si>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</si>
  <si>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</si>
  <si>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</si>
  <si>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</si>
  <si>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</si>
  <si>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</si>
  <si>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</si>
  <si>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</si>
  <si>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</si>
  <si>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</si>
  <si>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</si>
  <si>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</si>
  <si>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</si>
  <si>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</si>
  <si>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</si>
  <si>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</si>
  <si>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</si>
  <si>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</si>
  <si>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</si>
  <si>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</si>
  <si>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</si>
  <si>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</si>
  <si>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</si>
  <si>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</si>
  <si>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</si>
  <si>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</si>
  <si>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</si>
  <si>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</si>
  <si>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</si>
  <si>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</si>
  <si>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</si>
  <si>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</si>
  <si>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</si>
  <si>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</si>
  <si>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</si>
  <si>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</si>
  <si>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</si>
  <si>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</si>
  <si>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</si>
  <si>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</si>
  <si>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</si>
  <si>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</si>
  <si>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</si>
  <si>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</si>
  <si>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</si>
  <si>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</si>
  <si>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</si>
  <si>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</si>
  <si>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</si>
  <si>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</si>
  <si>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</si>
  <si>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</si>
  <si>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</si>
  <si>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</si>
  <si>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</si>
  <si>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</si>
  <si>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</si>
  <si>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</si>
  <si>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</si>
  <si>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</si>
  <si>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</si>
  <si>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</si>
  <si>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</si>
  <si>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</si>
  <si>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</si>
  <si>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</si>
  <si>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</si>
  <si>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</si>
  <si>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</si>
  <si>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</si>
  <si>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</si>
  <si>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</si>
  <si>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</si>
  <si>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</si>
  <si>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</si>
  <si>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</si>
  <si>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</si>
  <si>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</si>
  <si>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</si>
  <si>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</si>
  <si>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</si>
  <si>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</si>
  <si>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</si>
  <si>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</si>
  <si>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</si>
  <si>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</si>
  <si>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</si>
  <si>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</si>
  <si>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</si>
  <si>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</si>
  <si>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</si>
  <si>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</si>
  <si>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</si>
  <si>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</si>
  <si>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</si>
  <si>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</si>
  <si>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</si>
  <si>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</si>
  <si>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</si>
  <si>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</si>
  <si>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</si>
  <si>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</si>
  <si>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</si>
  <si>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</si>
  <si>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</si>
  <si>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</si>
  <si>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</si>
  <si>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</si>
  <si>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</si>
  <si>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</si>
  <si>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</si>
  <si>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</si>
  <si>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</si>
  <si>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</si>
  <si>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</si>
  <si>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</si>
  <si>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</si>
  <si>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</si>
  <si>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</si>
  <si>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</si>
  <si>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</si>
  <si>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</si>
  <si>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</si>
  <si>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</si>
  <si>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</si>
  <si>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</si>
  <si>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</si>
  <si>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</si>
  <si>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</si>
  <si>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</si>
  <si>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</si>
  <si>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</si>
  <si>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</si>
  <si>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</si>
  <si>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</si>
  <si>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</si>
  <si>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</si>
  <si>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</si>
  <si>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</si>
  <si>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</si>
  <si>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</si>
  <si>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</si>
  <si>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</si>
  <si>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</si>
  <si>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</si>
  <si>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</si>
  <si>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</si>
  <si>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</si>
  <si>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</si>
  <si>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</si>
  <si>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</si>
  <si>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</si>
  <si>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</si>
  <si>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</si>
  <si>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</si>
  <si>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</si>
  <si>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</si>
  <si>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</si>
  <si>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</si>
  <si>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</si>
  <si>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</si>
  <si>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</si>
  <si>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</si>
  <si>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</si>
  <si>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</si>
  <si>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</si>
  <si>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</si>
  <si>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</si>
  <si>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</si>
  <si>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</si>
  <si>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</si>
  <si>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</si>
  <si>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</si>
  <si>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</si>
  <si>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</si>
  <si>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</si>
  <si>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</si>
  <si>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</si>
  <si>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</si>
  <si>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</si>
  <si>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</si>
  <si>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</si>
  <si>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</si>
  <si>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</si>
  <si>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</si>
  <si>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</si>
  <si>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</si>
  <si>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</si>
  <si>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</si>
  <si>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</si>
  <si>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</si>
  <si>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</si>
  <si>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</si>
  <si>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</si>
  <si>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</si>
  <si>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</si>
  <si>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</si>
  <si>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</si>
  <si>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</si>
  <si>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</si>
  <si>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</si>
  <si>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</si>
  <si>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</si>
  <si>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</si>
  <si>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</si>
  <si>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</si>
  <si>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</si>
  <si>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</si>
  <si>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</si>
  <si>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</si>
  <si>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</si>
  <si>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</si>
  <si>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</si>
  <si>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</si>
  <si>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</si>
  <si>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</si>
  <si>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</si>
  <si>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</si>
  <si>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</si>
  <si>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</si>
  <si>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</si>
  <si>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</si>
  <si>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</si>
  <si>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</si>
  <si>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</si>
  <si>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</si>
  <si>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</si>
  <si>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</si>
  <si>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</si>
  <si>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</si>
  <si>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</si>
  <si>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</si>
  <si>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</si>
  <si>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</si>
  <si>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</si>
  <si>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</si>
  <si>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</si>
  <si>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</si>
  <si>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</si>
  <si>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</si>
  <si>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</si>
  <si>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</si>
  <si>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</si>
  <si>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</si>
  <si>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</si>
  <si>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</si>
  <si>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</si>
  <si>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</si>
  <si>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</si>
  <si>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</si>
  <si>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</si>
  <si>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</si>
  <si>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</si>
  <si>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</si>
  <si>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</si>
  <si>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</si>
  <si>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</si>
  <si>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</si>
  <si>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</si>
  <si>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</si>
  <si>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</si>
  <si>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</si>
  <si>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</si>
  <si>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</si>
  <si>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</si>
  <si>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</si>
  <si>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</si>
  <si>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</si>
  <si>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</si>
  <si>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</si>
  <si>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</si>
  <si>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</si>
  <si>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</si>
  <si>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</si>
  <si>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</si>
  <si>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</si>
  <si>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</si>
  <si>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</si>
  <si>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</si>
  <si>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</si>
  <si>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</si>
  <si>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</si>
  <si>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</si>
  <si>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</si>
  <si>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</si>
  <si>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</si>
  <si>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</si>
  <si>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</si>
  <si>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</si>
  <si>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</si>
  <si>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</si>
  <si>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</si>
  <si>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</si>
  <si>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</si>
  <si>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</si>
  <si>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</si>
  <si>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</si>
  <si>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</si>
  <si>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</si>
  <si>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</si>
  <si>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</si>
  <si>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</si>
  <si>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</si>
  <si>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</si>
  <si>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</si>
  <si>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</si>
  <si>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</si>
  <si>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</si>
  <si>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</si>
  <si>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</si>
  <si>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</si>
  <si>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</si>
  <si>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</si>
  <si>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</si>
  <si>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</si>
  <si>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</si>
  <si>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</si>
  <si>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</si>
  <si>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</si>
  <si>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</si>
  <si>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</si>
  <si>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</si>
  <si>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</si>
  <si>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</si>
  <si>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</si>
  <si>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</si>
  <si>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</si>
  <si>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</si>
  <si>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</si>
  <si>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</si>
  <si>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</si>
  <si>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</si>
  <si>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</si>
  <si>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</si>
  <si>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</si>
  <si>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</si>
  <si>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</si>
  <si>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</si>
  <si>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</si>
  <si>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</si>
  <si>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</si>
  <si>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</si>
  <si>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</si>
  <si>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</si>
  <si>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</si>
  <si>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</si>
  <si>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</si>
  <si>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</si>
  <si>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</si>
  <si>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</si>
  <si>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</si>
  <si>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</si>
  <si>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</si>
  <si>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</si>
  <si>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</si>
  <si>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</si>
  <si>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</si>
  <si>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</si>
  <si>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</si>
  <si>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</si>
  <si>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</si>
  <si>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</si>
  <si>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</si>
  <si>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</si>
  <si>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</si>
  <si>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</si>
  <si>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</si>
  <si>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</si>
  <si>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</si>
  <si>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</si>
  <si>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</si>
  <si>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</si>
  <si>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</si>
  <si>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</si>
  <si>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</si>
  <si>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</si>
  <si>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</si>
  <si>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</si>
  <si>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</si>
  <si>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</si>
  <si>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</si>
  <si>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</si>
  <si>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</si>
  <si>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</si>
  <si>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</si>
  <si>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</si>
  <si>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</si>
  <si>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</si>
  <si>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</si>
  <si>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</si>
  <si>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</si>
  <si>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</si>
  <si>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</si>
  <si>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</si>
  <si>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</si>
  <si>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</si>
  <si>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</si>
  <si>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</si>
  <si>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</si>
  <si>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</si>
  <si>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</si>
  <si>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</si>
  <si>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</si>
  <si>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</si>
  <si>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</si>
  <si>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</si>
  <si>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</si>
  <si>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</si>
  <si>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</si>
  <si>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</si>
  <si>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</si>
  <si>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</si>
  <si>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</si>
  <si>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</si>
  <si>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</si>
  <si>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</si>
  <si>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</si>
  <si>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</si>
  <si>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</si>
  <si>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</si>
  <si>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</si>
  <si>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</si>
  <si>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</si>
  <si>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</si>
  <si>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</si>
  <si>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</si>
  <si>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</si>
  <si>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</si>
  <si>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</si>
  <si>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</si>
  <si>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</si>
  <si>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</si>
  <si>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</si>
  <si>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</si>
  <si>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</si>
  <si>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</si>
  <si>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</si>
  <si>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</si>
  <si>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</si>
  <si>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</si>
  <si>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</si>
  <si>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</si>
  <si>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</si>
  <si>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</si>
  <si>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</si>
  <si>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</si>
  <si>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</si>
  <si>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</si>
  <si>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</si>
  <si>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</si>
  <si>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</si>
  <si>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</si>
  <si>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</si>
  <si>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</si>
  <si>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</si>
  <si>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</si>
  <si>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</si>
  <si>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</si>
  <si>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</si>
  <si>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</si>
  <si>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</si>
  <si>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</si>
  <si>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</si>
  <si>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</si>
  <si>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</si>
  <si>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</si>
  <si>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</si>
  <si>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</si>
  <si>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</si>
  <si>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</si>
  <si>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</si>
  <si>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</si>
  <si>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</si>
  <si>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</si>
  <si>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</si>
  <si>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</si>
  <si>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</si>
  <si>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</si>
  <si>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</si>
  <si>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</si>
  <si>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</si>
  <si>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</si>
  <si>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</si>
  <si>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</si>
  <si>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</si>
  <si>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</si>
  <si>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</si>
  <si>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</si>
  <si>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</si>
  <si>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</si>
  <si>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</si>
  <si>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</si>
  <si>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</si>
  <si>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</si>
  <si>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</si>
  <si>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</si>
  <si>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</si>
  <si>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</si>
  <si>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</si>
  <si>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</si>
  <si>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</si>
  <si>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</si>
  <si>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</si>
  <si>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</si>
  <si>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</si>
  <si>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</si>
  <si>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</si>
  <si>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</si>
  <si>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</si>
  <si>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</si>
  <si>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</si>
  <si>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</si>
  <si>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</si>
  <si>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</si>
  <si>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</si>
  <si>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</si>
  <si>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</si>
  <si>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</si>
  <si>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</si>
  <si>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</si>
  <si>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</si>
  <si>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</si>
  <si>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</si>
  <si>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</si>
  <si>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</si>
  <si>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</si>
  <si>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</si>
  <si>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</si>
  <si>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</si>
  <si>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</si>
  <si>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</si>
  <si>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</si>
  <si>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</si>
  <si>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</si>
  <si>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</si>
  <si>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</si>
  <si>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</si>
  <si>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</si>
  <si>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</si>
  <si>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</si>
  <si>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</si>
  <si>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</si>
  <si>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</si>
  <si>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</si>
  <si>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</si>
  <si>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</si>
  <si>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</si>
  <si>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</si>
  <si>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</si>
  <si>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</si>
  <si>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</si>
  <si>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</si>
  <si>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</si>
  <si>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</si>
  <si>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</si>
  <si>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</si>
  <si>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</si>
  <si>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</si>
  <si>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</si>
  <si>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</si>
  <si>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</si>
  <si>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</si>
  <si>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</si>
  <si>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</si>
  <si>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</si>
  <si>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</si>
  <si>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</si>
  <si>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</si>
  <si>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</si>
  <si>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</si>
  <si>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</si>
  <si>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</si>
  <si>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</si>
  <si>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</si>
  <si>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</si>
  <si>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</si>
  <si>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</si>
  <si>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</si>
  <si>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</si>
  <si>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</si>
  <si>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</si>
  <si>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</si>
  <si>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</si>
  <si>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</si>
  <si>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</si>
  <si>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</si>
  <si>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</si>
  <si>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</si>
  <si>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</si>
  <si>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</si>
  <si>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</si>
  <si>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</si>
  <si>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</si>
  <si>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</si>
  <si>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</si>
  <si>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</si>
  <si>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</si>
  <si>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</si>
  <si>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</si>
  <si>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</si>
  <si>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</si>
  <si>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</si>
  <si>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</si>
  <si>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</si>
  <si>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</si>
  <si>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</si>
  <si>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</si>
  <si>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</si>
  <si>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</si>
  <si>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</si>
  <si>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</si>
  <si>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</si>
  <si>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</si>
  <si>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</si>
  <si>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</si>
  <si>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</si>
  <si>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</si>
  <si>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</si>
  <si>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</si>
  <si>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</si>
  <si>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</si>
  <si>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</si>
  <si>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</si>
  <si>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</si>
  <si>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</si>
  <si>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</si>
  <si>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</si>
  <si>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</si>
  <si>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</si>
  <si>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</si>
  <si>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</si>
  <si>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</si>
  <si>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</si>
  <si>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</si>
  <si>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</si>
  <si>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</si>
  <si>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</si>
  <si>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</si>
  <si>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</si>
  <si>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</si>
  <si>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</si>
  <si>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</si>
  <si>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</si>
  <si>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</si>
  <si>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</si>
  <si>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</si>
  <si>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</si>
  <si>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</si>
  <si>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</si>
  <si>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</si>
  <si>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</si>
  <si>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</si>
  <si>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</si>
  <si>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</si>
  <si>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</si>
  <si>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</si>
  <si>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</si>
  <si>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</si>
  <si>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</si>
  <si>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</si>
  <si>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</si>
  <si>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</si>
  <si>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</si>
  <si>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</si>
  <si>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</si>
  <si>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</si>
  <si>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</si>
  <si>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</si>
  <si>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</si>
  <si>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</si>
  <si>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</si>
  <si>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</si>
  <si>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</si>
  <si>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</si>
  <si>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</si>
  <si>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</si>
  <si>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</si>
  <si>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</si>
  <si>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</si>
  <si>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</si>
  <si>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</si>
  <si>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</si>
  <si>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</si>
  <si>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</si>
  <si>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</si>
  <si>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</si>
  <si>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</si>
  <si>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</si>
  <si>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</si>
  <si>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</si>
  <si>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</si>
  <si>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</si>
  <si>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</si>
  <si>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</si>
  <si>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</si>
  <si>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</si>
  <si>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</si>
  <si>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</si>
  <si>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</si>
  <si>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</si>
  <si>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</si>
  <si>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</si>
  <si>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</si>
  <si>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</si>
  <si>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</si>
  <si>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</si>
  <si>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</si>
  <si>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</si>
  <si>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</si>
  <si>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</si>
  <si>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</si>
  <si>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</si>
  <si>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</si>
  <si>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</si>
  <si>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</si>
  <si>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</si>
  <si>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</si>
  <si>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</si>
  <si>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</si>
  <si>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</si>
  <si>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</si>
  <si>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</si>
  <si>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</si>
  <si>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</si>
  <si>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</si>
  <si>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</si>
  <si>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</si>
  <si>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</si>
  <si>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</si>
  <si>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</si>
  <si>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</si>
  <si>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</si>
  <si>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</si>
  <si>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</si>
  <si>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</si>
  <si>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</si>
  <si>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</si>
  <si>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</si>
  <si>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</si>
  <si>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</si>
  <si>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</si>
  <si>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</si>
  <si>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</si>
  <si>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</si>
  <si>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</si>
  <si>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</si>
  <si>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</si>
  <si>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</si>
  <si>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</si>
  <si>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</si>
  <si>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</si>
  <si>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</si>
  <si>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</si>
  <si>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</si>
  <si>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</si>
  <si>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</si>
  <si>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</si>
  <si>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</si>
  <si>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</si>
  <si>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</si>
  <si>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</si>
  <si>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</si>
  <si>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</si>
  <si>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</si>
  <si>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</si>
  <si>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</si>
  <si>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</si>
  <si>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</si>
  <si>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</si>
  <si>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</si>
  <si>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</si>
  <si>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</si>
  <si>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</si>
  <si>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</si>
  <si>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</si>
  <si>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</si>
  <si>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</si>
  <si>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</si>
  <si>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</si>
  <si>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</si>
  <si>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</si>
  <si>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</si>
  <si>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</si>
  <si>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</si>
  <si>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</si>
  <si>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</si>
  <si>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</si>
  <si>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</si>
  <si>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</si>
  <si>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</si>
  <si>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</si>
  <si>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</si>
  <si>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</si>
  <si>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</si>
  <si>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</si>
  <si>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</si>
  <si>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</si>
  <si>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</si>
  <si>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</si>
  <si>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</si>
  <si>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</si>
  <si>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</si>
  <si>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</si>
  <si>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</si>
  <si>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</si>
  <si>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</si>
  <si>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</si>
  <si>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</si>
  <si>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</si>
  <si>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</si>
  <si>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</si>
  <si>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</si>
  <si>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</si>
  <si>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</si>
  <si>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</si>
  <si>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</si>
  <si>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</si>
  <si>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</si>
  <si>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</si>
  <si>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</si>
  <si>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</si>
  <si>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</si>
  <si>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</si>
  <si>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</si>
  <si>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</si>
  <si>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</si>
  <si>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</si>
  <si>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</si>
  <si>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</si>
  <si>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</si>
  <si>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</si>
  <si>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</si>
  <si>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</si>
  <si>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</si>
  <si>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</si>
  <si>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</si>
  <si>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</si>
  <si>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</si>
  <si>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</si>
  <si>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</si>
  <si>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</si>
  <si>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</si>
  <si>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</si>
  <si>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</si>
  <si>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</si>
  <si>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</si>
  <si>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</si>
  <si>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</si>
  <si>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</si>
  <si>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</si>
  <si>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</si>
  <si>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</si>
  <si>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</si>
  <si>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</si>
  <si>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</si>
  <si>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</si>
  <si>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</si>
  <si>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</si>
  <si>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</si>
  <si>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</si>
  <si>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</si>
  <si>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</si>
  <si>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</si>
  <si>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</si>
  <si>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</si>
  <si>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</si>
  <si>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</si>
  <si>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</si>
  <si>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</si>
  <si>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</si>
  <si>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</si>
  <si>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</si>
  <si>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</si>
  <si>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</si>
  <si>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</si>
  <si>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</si>
  <si>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</si>
  <si>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</si>
  <si>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</si>
  <si>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</si>
  <si>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</si>
  <si>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</si>
  <si>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</si>
  <si>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</si>
  <si>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</si>
  <si>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</si>
  <si>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</si>
  <si>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</si>
  <si>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</si>
  <si>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</si>
  <si>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</si>
  <si>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</si>
  <si>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</si>
  <si>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</si>
  <si>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</si>
  <si>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</si>
  <si>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</si>
  <si>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</si>
  <si>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</si>
  <si>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</si>
  <si>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</si>
  <si>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</si>
  <si>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</si>
  <si>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</si>
  <si>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</si>
  <si>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</si>
  <si>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</si>
  <si>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</si>
  <si>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</si>
  <si>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</si>
  <si>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</si>
  <si>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</si>
  <si>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</si>
  <si>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</si>
  <si>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</si>
  <si>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</si>
  <si>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</si>
  <si>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</si>
  <si>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</si>
  <si>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</si>
  <si>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</si>
  <si>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</si>
  <si>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</si>
  <si>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</si>
  <si>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</si>
  <si>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</si>
  <si>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</si>
  <si>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</si>
  <si>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</si>
  <si>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</si>
  <si>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</si>
  <si>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</si>
  <si>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</si>
  <si>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</si>
  <si>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</si>
  <si>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</si>
  <si>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</si>
  <si>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</si>
  <si>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</si>
  <si>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</si>
  <si>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</si>
  <si>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</si>
  <si>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</si>
  <si>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</si>
  <si>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</si>
  <si>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</si>
  <si>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</si>
  <si>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</si>
  <si>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</si>
  <si>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</si>
  <si>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</si>
  <si>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</si>
  <si>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</si>
  <si>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</si>
  <si>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</si>
  <si>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</si>
  <si>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</si>
  <si>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</si>
  <si>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</si>
  <si>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</si>
  <si>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</si>
  <si>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</si>
  <si>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</si>
  <si>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</si>
  <si>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</si>
  <si>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</si>
  <si>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</si>
  <si>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</si>
  <si>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</si>
  <si>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</si>
  <si>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</si>
  <si>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</si>
  <si>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</si>
  <si>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</si>
  <si>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</si>
  <si>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</si>
  <si>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</si>
  <si>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</si>
  <si>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</si>
  <si>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</si>
  <si>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</si>
  <si>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</si>
  <si>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</si>
  <si>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</si>
  <si>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</si>
  <si>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</si>
  <si>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</si>
  <si>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</si>
  <si>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</si>
  <si>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</si>
  <si>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</si>
  <si>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</si>
  <si>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</si>
  <si>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</si>
  <si>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</si>
  <si>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</si>
  <si>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</si>
  <si>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</si>
  <si>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</si>
  <si>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</si>
  <si>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</si>
  <si>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</si>
  <si>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</si>
  <si>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</si>
  <si>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</si>
  <si>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</si>
  <si>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</si>
  <si>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</si>
  <si>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</si>
  <si>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</si>
  <si>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</si>
  <si>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</si>
  <si>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</si>
  <si>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</si>
  <si>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</si>
  <si>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</si>
  <si>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</si>
  <si>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</si>
  <si>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</si>
  <si>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</si>
  <si>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</si>
  <si>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</si>
  <si>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</si>
  <si>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</si>
  <si>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</si>
  <si>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</si>
  <si>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</si>
  <si>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</si>
  <si>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</si>
  <si>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</si>
  <si>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</si>
  <si>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</si>
  <si>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</si>
  <si>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</si>
  <si>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</si>
  <si>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</si>
  <si>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</si>
  <si>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</si>
  <si>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</si>
  <si>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</si>
  <si>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</si>
  <si>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</si>
  <si>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</si>
  <si>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</si>
  <si>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</si>
  <si>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</si>
  <si>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</si>
  <si>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</si>
  <si>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</si>
  <si>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</si>
  <si>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</si>
  <si>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</si>
  <si>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</si>
  <si>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</si>
  <si>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</si>
  <si>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</si>
  <si>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</si>
  <si>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</si>
  <si>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</si>
  <si>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</si>
  <si>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</si>
  <si>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</si>
  <si>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</si>
  <si>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</si>
  <si>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</si>
  <si>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</si>
  <si>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</si>
  <si>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</si>
  <si>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</si>
  <si>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</si>
  <si>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</si>
  <si>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</si>
  <si>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</si>
  <si>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</si>
  <si>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</si>
  <si>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</si>
  <si>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</si>
  <si>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</si>
  <si>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</si>
  <si>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</si>
  <si>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</si>
  <si>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</si>
  <si>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</si>
  <si>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</si>
  <si>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</si>
  <si>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</si>
  <si>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</si>
  <si>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</si>
  <si>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</si>
  <si>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</si>
  <si>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</si>
  <si>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</si>
  <si>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</si>
  <si>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</si>
  <si>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</si>
  <si>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</si>
  <si>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</si>
  <si>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</si>
  <si>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</si>
  <si>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</si>
  <si>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</si>
  <si>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</si>
  <si>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</si>
  <si>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</si>
  <si>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</si>
  <si>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</si>
  <si>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</si>
  <si>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</si>
  <si>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</si>
  <si>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</si>
  <si>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</si>
  <si>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</si>
  <si>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</si>
  <si>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</si>
  <si>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</si>
  <si>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</si>
  <si>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</si>
  <si>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</si>
  <si>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</si>
  <si>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</si>
  <si>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</si>
  <si>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</si>
  <si>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</si>
  <si>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</si>
  <si>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</si>
  <si>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</si>
  <si>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</si>
  <si>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</si>
  <si>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</si>
  <si>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</si>
  <si>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</si>
  <si>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</si>
  <si>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</si>
  <si>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</si>
  <si>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</si>
  <si>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</si>
  <si>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</si>
  <si>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</si>
  <si>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</si>
  <si>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</si>
  <si>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</si>
  <si>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</si>
  <si>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</si>
  <si>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</si>
  <si>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</si>
  <si>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</si>
  <si>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</si>
  <si>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</si>
  <si>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</si>
  <si>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</si>
  <si>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</si>
  <si>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</si>
  <si>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</si>
  <si>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</si>
  <si>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</si>
  <si>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</si>
  <si>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</si>
  <si>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</si>
  <si>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</si>
  <si>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</si>
  <si>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</si>
  <si>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</si>
  <si>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</si>
  <si>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</si>
  <si>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</si>
  <si>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</si>
  <si>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</si>
  <si>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</si>
  <si>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</si>
  <si>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</si>
  <si>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</si>
  <si>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</si>
  <si>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</si>
  <si>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</si>
  <si>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</si>
  <si>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</si>
  <si>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</si>
  <si>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</si>
  <si>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</si>
  <si>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</si>
  <si>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</si>
  <si>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</si>
  <si>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</si>
  <si>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</si>
  <si>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</si>
  <si>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</si>
  <si>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</si>
  <si>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</si>
  <si>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</si>
  <si>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</si>
  <si>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</si>
  <si>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</si>
  <si>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</si>
  <si>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</si>
  <si>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</si>
  <si>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</si>
  <si>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</si>
  <si>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</si>
  <si>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</si>
  <si>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</si>
  <si>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</si>
  <si>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</si>
  <si>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</si>
  <si>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</si>
  <si>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</si>
  <si>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</si>
  <si>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</si>
  <si>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</si>
  <si>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</si>
  <si>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</si>
  <si>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</si>
  <si>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</si>
  <si>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</si>
  <si>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</si>
  <si>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</si>
  <si>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</si>
  <si>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</si>
  <si>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</si>
  <si>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</si>
  <si>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</si>
  <si>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</si>
  <si>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</si>
  <si>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</si>
  <si>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</si>
  <si>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</si>
  <si>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</si>
  <si>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</si>
  <si>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</si>
  <si>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</si>
  <si>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</si>
  <si>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</si>
  <si>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</si>
  <si>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</si>
  <si>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</si>
  <si>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</si>
  <si>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</si>
  <si>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</si>
  <si>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</si>
  <si>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</si>
  <si>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</si>
  <si>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</si>
  <si>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</si>
  <si>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</si>
  <si>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</si>
  <si>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</si>
  <si>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</si>
  <si>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</si>
  <si>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</si>
  <si>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</si>
  <si>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</si>
  <si>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</si>
  <si>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</si>
  <si>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</si>
  <si>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</si>
  <si>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</si>
  <si>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</si>
  <si>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</si>
  <si>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</si>
  <si>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</si>
  <si>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</si>
  <si>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</si>
  <si>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</si>
  <si>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</si>
  <si>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</si>
  <si>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</si>
  <si>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</si>
  <si>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</si>
  <si>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</si>
  <si>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</si>
  <si>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</si>
  <si>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</si>
  <si>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</si>
  <si>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</si>
  <si>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</si>
  <si>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</si>
  <si>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</si>
  <si>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</si>
  <si>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</si>
  <si>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</si>
  <si>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</si>
  <si>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</si>
  <si>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</si>
  <si>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</si>
  <si>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</si>
  <si>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</si>
  <si>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</si>
  <si>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</si>
  <si>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</si>
  <si>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</si>
  <si>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</si>
  <si>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</si>
  <si>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</si>
  <si>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</si>
  <si>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</si>
  <si>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</si>
  <si>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</si>
  <si>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</si>
  <si>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</si>
  <si>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</si>
  <si>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</si>
  <si>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</si>
  <si>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</si>
  <si>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</si>
  <si>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</si>
  <si>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</si>
  <si>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</si>
  <si>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</si>
  <si>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</si>
  <si>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</si>
  <si>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</si>
  <si>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</si>
  <si>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</si>
  <si>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</si>
  <si>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</si>
  <si>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</si>
  <si>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</si>
  <si>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</si>
  <si>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</si>
  <si>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</si>
  <si>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</si>
  <si>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</si>
  <si>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</si>
  <si>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</si>
  <si>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</si>
  <si>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</si>
  <si>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</si>
  <si>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</si>
  <si>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</si>
  <si>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</si>
  <si>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</si>
  <si>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</si>
  <si>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</si>
  <si>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</si>
  <si>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</si>
  <si>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</si>
  <si>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</si>
  <si>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</si>
  <si>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</si>
  <si>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</si>
  <si>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</si>
  <si>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</si>
  <si>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</si>
  <si>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</si>
  <si>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</si>
  <si>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</si>
  <si>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</si>
  <si>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</si>
  <si>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</si>
  <si>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</si>
  <si>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</si>
  <si>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</si>
  <si>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</si>
  <si>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</si>
  <si>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</si>
  <si>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</si>
  <si>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</si>
  <si>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</si>
  <si>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</si>
  <si>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</si>
  <si>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</si>
  <si>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</si>
  <si>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</si>
  <si>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</si>
  <si>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</si>
  <si>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</si>
  <si>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</si>
  <si>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</si>
  <si>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</si>
  <si>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</si>
  <si>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</si>
  <si>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</si>
  <si>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</si>
  <si>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</si>
  <si>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</si>
  <si>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</si>
  <si>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</si>
  <si>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</si>
  <si>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</si>
  <si>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</si>
  <si>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</si>
  <si>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</si>
  <si>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</si>
  <si>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</si>
  <si>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</si>
  <si>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</si>
  <si>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</si>
  <si>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</si>
  <si>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</si>
  <si>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</si>
  <si>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</si>
  <si>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</si>
  <si>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</si>
  <si>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</si>
  <si>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</si>
  <si>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</si>
  <si>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</si>
  <si>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</si>
  <si>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</si>
  <si>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</si>
  <si>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</si>
  <si>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</si>
  <si>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</si>
  <si>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</si>
  <si>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</si>
  <si>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</si>
  <si>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</si>
  <si>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</si>
  <si>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</si>
  <si>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</si>
  <si>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</si>
  <si>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</si>
  <si>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</si>
  <si>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</si>
  <si>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</si>
  <si>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</si>
  <si>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</si>
  <si>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</si>
  <si>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</si>
  <si>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</si>
  <si>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</si>
  <si>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</si>
  <si>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</si>
  <si>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</si>
  <si>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</si>
  <si>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</si>
  <si>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</si>
  <si>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</si>
  <si>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</si>
  <si>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</si>
  <si>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</si>
  <si>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</si>
  <si>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</si>
  <si>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</si>
  <si>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</si>
  <si>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</si>
  <si>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</si>
  <si>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</si>
  <si>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</si>
  <si>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</si>
  <si>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</si>
  <si>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</si>
  <si>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</si>
  <si>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</si>
  <si>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</si>
  <si>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</si>
  <si>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</si>
  <si>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</si>
  <si>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</si>
  <si>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</si>
  <si>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</si>
  <si>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</si>
  <si>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</si>
  <si>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</si>
  <si>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</si>
  <si>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</si>
  <si>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</si>
  <si>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</si>
  <si>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</si>
  <si>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</si>
  <si>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</si>
  <si>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</si>
  <si>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</si>
  <si>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</si>
  <si>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</si>
  <si>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</si>
  <si>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</si>
  <si>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</si>
  <si>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</si>
  <si>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</si>
  <si>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</si>
  <si>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</si>
  <si>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</si>
  <si>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</si>
  <si>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</si>
  <si>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</si>
  <si>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</si>
  <si>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</si>
  <si>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</si>
  <si>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</si>
  <si>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</si>
  <si>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</si>
  <si>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</si>
  <si>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</si>
  <si>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</si>
  <si>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</si>
  <si>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</si>
  <si>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</si>
  <si>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</si>
  <si>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</si>
  <si>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</si>
  <si>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</si>
  <si>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</si>
  <si>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</si>
  <si>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</si>
  <si>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</si>
  <si>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</si>
  <si>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</si>
  <si>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</si>
  <si>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</si>
  <si>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</si>
  <si>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</si>
  <si>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</si>
  <si>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</si>
  <si>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</si>
  <si>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</si>
  <si>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</si>
  <si>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</si>
  <si>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</si>
  <si>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</si>
  <si>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</si>
  <si>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</si>
  <si>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</si>
  <si>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</si>
  <si>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</si>
  <si>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</si>
  <si>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</si>
  <si>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</si>
  <si>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</si>
  <si>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</si>
  <si>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</si>
  <si>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</si>
  <si>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</si>
  <si>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</si>
  <si>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</si>
  <si>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</si>
  <si>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</si>
  <si>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</si>
  <si>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</si>
  <si>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</si>
  <si>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</si>
  <si>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</si>
  <si>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</si>
  <si>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</si>
  <si>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</si>
  <si>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</si>
  <si>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</si>
  <si>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</si>
  <si>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</si>
  <si>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</si>
  <si>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</si>
  <si>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</si>
  <si>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</si>
  <si>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</si>
  <si>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</si>
  <si>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</si>
  <si>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</si>
  <si>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</si>
  <si>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</si>
  <si>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</si>
  <si>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</si>
  <si>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</si>
  <si>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</si>
  <si>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</si>
  <si>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</si>
  <si>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</si>
  <si>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</si>
  <si>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</si>
  <si>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</si>
  <si>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</si>
  <si>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</si>
  <si>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</si>
  <si>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</si>
  <si>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</si>
  <si>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</si>
  <si>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</si>
  <si>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</si>
  <si>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</si>
  <si>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</si>
  <si>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</si>
  <si>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</si>
  <si>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</si>
  <si>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</si>
  <si>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</si>
  <si>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</si>
  <si>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</si>
  <si>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</si>
  <si>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</si>
  <si>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</si>
  <si>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</si>
  <si>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</si>
  <si>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</si>
  <si>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</si>
  <si>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</si>
  <si>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</si>
  <si>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</si>
  <si>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</si>
  <si>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</si>
  <si>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</si>
  <si>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</si>
  <si>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</si>
  <si>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</si>
  <si>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</si>
  <si>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</si>
  <si>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</si>
  <si>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</si>
  <si>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</si>
  <si>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</si>
  <si>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</si>
  <si>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</si>
  <si>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</si>
  <si>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</si>
  <si>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</si>
  <si>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</si>
  <si>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</si>
  <si>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</si>
  <si>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</si>
  <si>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</si>
  <si>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</si>
  <si>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</si>
  <si>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</si>
  <si>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</si>
  <si>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</si>
  <si>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</si>
  <si>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</si>
  <si>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</si>
  <si>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</si>
  <si>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</si>
  <si>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</si>
  <si>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</si>
  <si>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</si>
  <si>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</si>
  <si>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</si>
  <si>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</si>
  <si>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</si>
  <si>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</si>
  <si>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</si>
  <si>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</si>
  <si>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</si>
  <si>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</si>
  <si>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</si>
  <si>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</si>
  <si>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</si>
  <si>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</si>
  <si>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</si>
  <si>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</si>
  <si>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</si>
  <si>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</si>
  <si>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</si>
  <si>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</si>
  <si>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</si>
  <si>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</si>
  <si>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</si>
  <si>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</si>
  <si>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</si>
  <si>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</si>
  <si>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</si>
  <si>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</si>
  <si>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</si>
  <si>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</si>
  <si>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</si>
  <si>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</si>
  <si>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</si>
  <si>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</si>
  <si>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</si>
  <si>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</si>
  <si>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</si>
  <si>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</si>
  <si>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</si>
  <si>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</si>
  <si>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</si>
  <si>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</si>
  <si>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</si>
  <si>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</si>
  <si>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</si>
  <si>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</si>
  <si>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</si>
  <si>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</si>
  <si>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</si>
  <si>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</si>
  <si>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</si>
  <si>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</si>
  <si>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</si>
  <si>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</si>
  <si>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</si>
  <si>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</si>
  <si>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</si>
  <si>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</si>
  <si>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</si>
  <si>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</si>
  <si>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</si>
  <si>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</si>
  <si>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</si>
  <si>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</si>
  <si>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</si>
  <si>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</si>
  <si>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</si>
  <si>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</si>
  <si>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</si>
  <si>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</si>
  <si>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</si>
  <si>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</si>
  <si>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</si>
  <si>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</si>
  <si>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</si>
  <si>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</si>
  <si>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</si>
  <si>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</si>
  <si>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</si>
  <si>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</si>
  <si>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</si>
  <si>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</si>
  <si>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</si>
  <si>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</si>
  <si>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</si>
  <si>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</si>
  <si>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</si>
  <si>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</si>
  <si>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</si>
  <si>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</si>
  <si>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</si>
  <si>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</si>
  <si>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</si>
  <si>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</si>
  <si>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</si>
  <si>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</si>
  <si>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</si>
  <si>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</si>
  <si>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</si>
  <si>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</si>
  <si>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</si>
  <si>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</si>
  <si>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</si>
  <si>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</si>
  <si>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</si>
  <si>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</si>
  <si>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</si>
  <si>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</si>
  <si>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</si>
  <si>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</si>
  <si>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</si>
  <si>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</si>
  <si>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</si>
  <si>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</si>
  <si>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</si>
  <si>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</si>
  <si>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</si>
  <si>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</si>
  <si>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</si>
  <si>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</si>
  <si>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</si>
  <si>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</si>
  <si>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</si>
  <si>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</si>
  <si>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</si>
  <si>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</si>
  <si>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</si>
  <si>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</si>
  <si>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</si>
  <si>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</si>
  <si>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</si>
  <si>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</si>
  <si>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</si>
  <si>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</si>
  <si>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</si>
  <si>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</si>
  <si>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</si>
  <si>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</si>
  <si>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</si>
  <si>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</si>
  <si>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</si>
  <si>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</si>
  <si>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</si>
  <si>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</si>
  <si>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</si>
  <si>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</si>
  <si>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</si>
  <si>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</si>
  <si>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</si>
  <si>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</si>
  <si>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</si>
  <si>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</si>
  <si>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</si>
  <si>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</si>
  <si>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</si>
  <si>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</si>
  <si>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</si>
  <si>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</si>
  <si>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</si>
  <si>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</si>
  <si>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</si>
  <si>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</si>
  <si>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</si>
  <si>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</si>
  <si>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</si>
  <si>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</si>
  <si>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</si>
  <si>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</si>
  <si>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</si>
  <si>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</si>
  <si>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</si>
  <si>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</si>
  <si>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</si>
  <si>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</si>
  <si>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</si>
  <si>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</si>
  <si>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</si>
  <si>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</si>
  <si>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</si>
  <si>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</si>
  <si>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</si>
  <si>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</si>
  <si>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</si>
  <si>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</si>
  <si>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</si>
  <si>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</si>
  <si>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</si>
  <si>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</si>
  <si>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</si>
  <si>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</si>
  <si>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</si>
  <si>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</si>
  <si>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</si>
  <si>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</si>
  <si>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</si>
  <si>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</si>
  <si>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</si>
  <si>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</si>
  <si>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</si>
  <si>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</si>
  <si>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</si>
  <si>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</si>
  <si>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</si>
  <si>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</si>
  <si>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</si>
  <si>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</si>
  <si>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</si>
  <si>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</si>
  <si>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</si>
  <si>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</si>
  <si>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</si>
  <si>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</si>
  <si>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</si>
  <si>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</si>
  <si>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</si>
  <si>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</si>
  <si>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</si>
  <si>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</si>
  <si>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</si>
  <si>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</si>
  <si>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</si>
  <si>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</si>
  <si>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</si>
  <si>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</si>
  <si>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</si>
  <si>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</si>
  <si>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</si>
  <si>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</si>
  <si>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</si>
  <si>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</si>
  <si>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</si>
  <si>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</si>
  <si>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</si>
  <si>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</si>
  <si>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</si>
  <si>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</si>
  <si>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</si>
  <si>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</si>
  <si>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</si>
  <si>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</si>
  <si>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</si>
  <si>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</si>
  <si>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</si>
  <si>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</si>
  <si>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</si>
  <si>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</si>
  <si>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</si>
  <si>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</si>
  <si>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</si>
  <si>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</si>
  <si>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</si>
  <si>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</si>
  <si>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</si>
  <si>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</si>
  <si>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</si>
  <si>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</si>
  <si>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</si>
  <si>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</si>
  <si>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</si>
  <si>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</si>
  <si>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</si>
  <si>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</si>
  <si>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</si>
  <si>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</si>
  <si>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</si>
  <si>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</si>
  <si>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</si>
  <si>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</si>
  <si>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</si>
  <si>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</si>
  <si>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</si>
  <si>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</si>
  <si>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</si>
  <si>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</si>
  <si>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</si>
  <si>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</si>
  <si>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</si>
  <si>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</si>
  <si>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</si>
  <si>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</si>
  <si>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</si>
  <si>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</si>
  <si>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</si>
  <si>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</si>
  <si>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</si>
  <si>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</si>
  <si>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</si>
  <si>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</si>
  <si>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</si>
  <si>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</si>
  <si>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</si>
  <si>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</si>
  <si>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</si>
  <si>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</si>
  <si>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</si>
  <si>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</si>
  <si>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</si>
  <si>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</si>
  <si>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</si>
  <si>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</si>
  <si>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</si>
  <si>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</si>
  <si>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</si>
  <si>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</si>
  <si>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</si>
  <si>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</si>
  <si>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</si>
  <si>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</si>
  <si>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</si>
  <si>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</si>
  <si>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</si>
  <si>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</si>
  <si>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</si>
  <si>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</si>
  <si>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</si>
  <si>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</si>
  <si>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</si>
  <si>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</si>
  <si>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</si>
  <si>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</si>
  <si>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</si>
  <si>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</si>
  <si>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</si>
  <si>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</si>
  <si>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</si>
  <si>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</si>
  <si>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</si>
  <si>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</si>
  <si>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</si>
  <si>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</si>
  <si>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</si>
  <si>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</si>
  <si>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</si>
  <si>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</si>
  <si>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</si>
  <si>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</si>
  <si>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</si>
  <si>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</si>
  <si>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</si>
  <si>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</si>
  <si>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</si>
  <si>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</si>
  <si>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</si>
  <si>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</si>
  <si>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</si>
  <si>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</si>
  <si>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</si>
  <si>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</si>
  <si>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</si>
  <si>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</si>
  <si>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</si>
  <si>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</si>
  <si>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</si>
  <si>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</si>
  <si>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</si>
  <si>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</si>
  <si>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</si>
  <si>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</si>
  <si>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</si>
  <si>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</si>
  <si>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</si>
  <si>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</si>
  <si>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</si>
  <si>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</si>
  <si>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</si>
  <si>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</si>
  <si>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</si>
  <si>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</si>
  <si>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</si>
  <si>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</si>
  <si>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</si>
  <si>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</si>
  <si>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</si>
  <si>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</si>
  <si>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</si>
  <si>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</si>
  <si>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</si>
  <si>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</si>
  <si>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</si>
  <si>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</si>
  <si>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</si>
  <si>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</si>
  <si>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</si>
  <si>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</si>
  <si>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</si>
  <si>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</si>
  <si>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</si>
  <si>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</si>
  <si>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</si>
  <si>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</si>
  <si>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</si>
  <si>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</si>
  <si>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</si>
  <si>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</si>
  <si>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</si>
  <si>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</si>
  <si>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</si>
  <si>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</si>
  <si>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</si>
  <si>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</si>
  <si>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</si>
  <si>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</si>
  <si>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</si>
  <si>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</si>
  <si>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</si>
  <si>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</si>
  <si>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</si>
  <si>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</si>
  <si>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</si>
  <si>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</si>
  <si>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</si>
  <si>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</si>
  <si>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</si>
  <si>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</si>
  <si>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</si>
  <si>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</si>
  <si>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</si>
  <si>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</si>
  <si>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</si>
  <si>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</si>
  <si>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</si>
  <si>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</si>
  <si>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</si>
  <si>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</si>
  <si>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</si>
  <si>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</si>
  <si>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</si>
  <si>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</si>
  <si>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</si>
  <si>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</si>
  <si>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</si>
  <si>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</si>
  <si>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</si>
  <si>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</si>
  <si>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</si>
  <si>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</si>
  <si>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</si>
  <si>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</si>
  <si>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</si>
  <si>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</si>
  <si>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</si>
  <si>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</si>
  <si>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</si>
  <si>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</si>
  <si>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</si>
  <si>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</si>
  <si>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</si>
  <si>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</si>
  <si>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</si>
  <si>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</si>
  <si>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</si>
  <si>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</si>
  <si>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</si>
  <si>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</si>
  <si>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</si>
  <si>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</si>
  <si>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</si>
  <si>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</si>
  <si>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</si>
  <si>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</si>
  <si>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</si>
  <si>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</si>
  <si>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</si>
  <si>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</si>
  <si>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</si>
  <si>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</si>
  <si>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</si>
  <si>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</si>
  <si>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</si>
  <si>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</si>
  <si>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</si>
  <si>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</si>
  <si>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</si>
  <si>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</si>
  <si>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</si>
  <si>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</si>
  <si>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</si>
  <si>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</si>
  <si>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</si>
  <si>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</si>
  <si>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</si>
  <si>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</si>
  <si>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</si>
  <si>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</si>
  <si>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</si>
  <si>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</si>
  <si>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</si>
  <si>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</si>
  <si>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</si>
  <si>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</si>
  <si>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</si>
  <si>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</si>
  <si>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</si>
  <si>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</si>
  <si>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</si>
  <si>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</si>
  <si>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</si>
  <si>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</si>
  <si>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</si>
  <si>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</si>
  <si>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</si>
  <si>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</si>
  <si>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</si>
  <si>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</si>
  <si>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</si>
  <si>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</si>
  <si>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</si>
  <si>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</si>
  <si>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</si>
  <si>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</si>
  <si>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</si>
  <si>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</si>
  <si>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</si>
  <si>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</si>
  <si>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</si>
  <si>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</si>
  <si>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</si>
  <si>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</si>
  <si>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</si>
  <si>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</si>
  <si>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</si>
  <si>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</si>
  <si>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</si>
  <si>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</si>
  <si>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</si>
  <si>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</si>
  <si>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</si>
  <si>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</si>
  <si>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</si>
  <si>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</si>
  <si>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</si>
  <si>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</si>
  <si>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</si>
  <si>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</si>
  <si>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</si>
  <si>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</si>
  <si>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</si>
  <si>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</si>
  <si>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</si>
  <si>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</si>
  <si>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</si>
  <si>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</si>
  <si>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</si>
  <si>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</si>
  <si>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</si>
  <si>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</si>
  <si>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</si>
  <si>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</si>
  <si>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</si>
  <si>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</si>
  <si>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</si>
  <si>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</si>
  <si>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</si>
  <si>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</si>
  <si>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</si>
  <si>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</si>
  <si>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</si>
  <si>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</si>
  <si>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</si>
  <si>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</si>
  <si>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</si>
  <si>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</si>
  <si>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</si>
  <si>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</si>
  <si>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</si>
  <si>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</si>
  <si>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</si>
  <si>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</si>
  <si>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</si>
  <si>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</si>
  <si>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</si>
  <si>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</si>
  <si>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</si>
  <si>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</si>
  <si>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</si>
  <si>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</si>
  <si>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</si>
  <si>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</si>
  <si>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</si>
  <si>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</si>
  <si>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</si>
  <si>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</si>
  <si>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</si>
  <si>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</si>
  <si>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</si>
  <si>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</si>
  <si>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</si>
  <si>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</si>
  <si>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</si>
  <si>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</si>
  <si>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</si>
  <si>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</si>
  <si>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</si>
  <si>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</si>
  <si>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</si>
  <si>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</si>
  <si>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</si>
  <si>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</si>
  <si>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</si>
  <si>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</si>
  <si>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</si>
  <si>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</si>
  <si>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</si>
  <si>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</si>
  <si>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</si>
  <si>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</si>
  <si>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</si>
  <si>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</si>
  <si>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</si>
  <si>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</si>
  <si>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</si>
  <si>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</si>
  <si>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</si>
  <si>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</si>
  <si>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</si>
  <si>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</si>
  <si>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</si>
  <si>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</si>
  <si>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</si>
  <si>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</si>
  <si>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</si>
  <si>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</si>
  <si>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</si>
  <si>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</si>
  <si>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</si>
  <si>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</si>
  <si>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</si>
  <si>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</si>
  <si>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</si>
  <si>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</si>
  <si>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</si>
  <si>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</si>
  <si>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</si>
  <si>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</si>
  <si>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</si>
  <si>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</si>
  <si>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</si>
  <si>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</si>
  <si>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</si>
  <si>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</si>
  <si>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</si>
  <si>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</si>
  <si>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</si>
  <si>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</si>
  <si>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</si>
  <si>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</si>
  <si>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</si>
  <si>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</si>
  <si>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</si>
  <si>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</si>
  <si>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</si>
  <si>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</si>
  <si>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</si>
  <si>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</si>
  <si>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</si>
  <si>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</si>
  <si>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</si>
  <si>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</si>
  <si>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</si>
  <si>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</si>
  <si>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</si>
  <si>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</si>
  <si>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</si>
  <si>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</si>
  <si>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</si>
  <si>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</si>
  <si>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</si>
  <si>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</si>
  <si>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</si>
  <si>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</si>
  <si>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</si>
  <si>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</si>
  <si>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</si>
  <si>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</si>
  <si>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</si>
  <si>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</si>
  <si>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</si>
  <si>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</si>
  <si>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</si>
  <si>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</si>
  <si>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</si>
  <si>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</si>
  <si>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</si>
  <si>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</si>
  <si>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</si>
  <si>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</si>
  <si>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</si>
  <si>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</si>
  <si>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</si>
  <si>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</si>
  <si>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</si>
  <si>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</si>
  <si>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</si>
  <si>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</si>
  <si>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</si>
  <si>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</si>
  <si>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</si>
  <si>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</si>
  <si>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</si>
  <si>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</si>
  <si>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</si>
  <si>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</si>
  <si>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</si>
  <si>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</si>
  <si>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</si>
  <si>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</si>
  <si>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</si>
  <si>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</si>
  <si>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</si>
  <si>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</si>
  <si>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</si>
  <si>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</si>
  <si>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</si>
  <si>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</si>
  <si>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</si>
  <si>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</si>
  <si>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</si>
  <si>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</si>
  <si>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</si>
  <si>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</si>
  <si>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</si>
  <si>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</si>
  <si>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</si>
  <si>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</si>
  <si>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</si>
  <si>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</si>
  <si>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</si>
  <si>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</si>
  <si>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</si>
  <si>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</si>
  <si>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</si>
  <si>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</si>
  <si>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</si>
  <si>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</si>
  <si>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</si>
  <si>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</si>
  <si>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</si>
  <si>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</si>
  <si>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</si>
  <si>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</si>
  <si>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</si>
  <si>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</si>
  <si>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</si>
  <si>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</si>
  <si>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</si>
  <si>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</si>
  <si>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</si>
  <si>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</si>
  <si>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</si>
  <si>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</si>
  <si>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</si>
  <si>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</si>
  <si>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</si>
  <si>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</si>
  <si>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</si>
  <si>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</si>
  <si>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</si>
  <si>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</si>
  <si>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</si>
  <si>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</si>
  <si>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</si>
  <si>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</si>
  <si>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</si>
  <si>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</si>
  <si>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</si>
  <si>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</si>
  <si>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</si>
  <si>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</si>
  <si>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</si>
  <si>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</si>
  <si>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</si>
  <si>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</si>
  <si>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</si>
  <si>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</si>
  <si>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</si>
  <si>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</si>
  <si>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</si>
  <si>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</si>
  <si>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</si>
  <si>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</si>
  <si>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</si>
  <si>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</si>
  <si>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</si>
  <si>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</si>
  <si>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</si>
  <si>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</si>
  <si>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</si>
  <si>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</si>
  <si>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</si>
  <si>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</si>
  <si>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</si>
  <si>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</si>
  <si>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</si>
  <si>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</si>
  <si>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</si>
  <si>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</si>
  <si>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</si>
  <si>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</si>
  <si>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</si>
  <si>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</si>
  <si>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</si>
  <si>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</si>
  <si>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</si>
  <si>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</si>
  <si>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</si>
  <si>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</si>
  <si>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</si>
  <si>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</si>
  <si>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</si>
  <si>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</si>
  <si>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</si>
  <si>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</si>
  <si>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</si>
  <si>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</si>
  <si>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</si>
  <si>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</si>
  <si>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</si>
  <si>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</si>
  <si>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</si>
  <si>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</si>
  <si>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</si>
  <si>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</si>
  <si>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</si>
  <si>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</si>
  <si>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</si>
  <si>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</si>
  <si>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</si>
  <si>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</si>
  <si>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</si>
  <si>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</si>
  <si>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</si>
  <si>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</si>
  <si>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</si>
  <si>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</si>
  <si>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</si>
  <si>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</si>
  <si>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</si>
  <si>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</si>
  <si>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</si>
  <si>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</si>
  <si>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</si>
  <si>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</si>
  <si>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</si>
  <si>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</si>
  <si>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</si>
  <si>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</si>
  <si>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</si>
  <si>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</si>
  <si>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</si>
  <si>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</si>
  <si>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</si>
  <si>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</si>
  <si>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</si>
  <si>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</si>
  <si>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</si>
  <si>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</si>
  <si>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</si>
  <si>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</si>
  <si>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</si>
  <si>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</si>
  <si>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</si>
  <si>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</si>
  <si>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</si>
  <si>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</si>
  <si>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</si>
  <si>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</si>
  <si>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</si>
  <si>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</si>
  <si>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</si>
  <si>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</si>
  <si>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</si>
  <si>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</si>
  <si>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</si>
  <si>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</si>
  <si>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</si>
  <si>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</si>
  <si>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</si>
  <si>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</si>
  <si>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</si>
  <si>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</si>
  <si>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</si>
  <si>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</si>
  <si>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</si>
  <si>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</si>
  <si>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</si>
  <si>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</si>
  <si>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</si>
  <si>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</si>
  <si>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</si>
  <si>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</si>
  <si>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</si>
  <si>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</si>
  <si>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</si>
  <si>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</si>
  <si>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</si>
  <si>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</si>
  <si>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</si>
  <si>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</si>
  <si>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</si>
  <si>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</si>
  <si>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</si>
  <si>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</si>
  <si>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</si>
  <si>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</si>
  <si>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</si>
  <si>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</si>
  <si>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</si>
  <si>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</si>
  <si>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</si>
  <si>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</si>
  <si>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</si>
  <si>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</si>
  <si>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</si>
  <si>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</si>
  <si>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</si>
  <si>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</si>
  <si>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</si>
  <si>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</si>
  <si>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</si>
  <si>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</si>
  <si>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</si>
  <si>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</si>
  <si>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</si>
  <si>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</si>
  <si>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</si>
  <si>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</si>
  <si>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</si>
  <si>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</si>
  <si>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</si>
  <si>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</si>
  <si>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</si>
  <si>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</si>
  <si>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</si>
  <si>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</si>
  <si>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</si>
  <si>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</si>
  <si>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</si>
  <si>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</si>
  <si>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</si>
  <si>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</si>
  <si>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</si>
  <si>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</si>
  <si>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</si>
  <si>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</si>
  <si>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</si>
  <si>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</si>
  <si>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</si>
  <si>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</si>
  <si>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</si>
  <si>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</si>
  <si>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</si>
  <si>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</si>
  <si>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</si>
  <si>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</si>
  <si>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</si>
  <si>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</si>
  <si>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</si>
  <si>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</si>
  <si>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</si>
  <si>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</si>
  <si>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</si>
  <si>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</si>
  <si>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</si>
  <si>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</si>
  <si>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</si>
  <si>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</si>
  <si>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</si>
  <si>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</si>
  <si>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</si>
  <si>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</si>
  <si>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</si>
  <si>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</si>
  <si>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</si>
  <si>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</si>
  <si>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</si>
  <si>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</si>
  <si>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</si>
  <si>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</si>
  <si>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</si>
  <si>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</si>
  <si>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</si>
  <si>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</si>
  <si>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</si>
  <si>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</si>
  <si>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</si>
  <si>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</si>
  <si>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</si>
  <si>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</si>
  <si>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</si>
  <si>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</si>
  <si>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</si>
  <si>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</si>
  <si>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</si>
  <si>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</si>
  <si>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</si>
  <si>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</si>
  <si>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</si>
  <si>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</si>
  <si>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</si>
  <si>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</si>
  <si>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</si>
  <si>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</si>
  <si>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</si>
  <si>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</si>
  <si>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</si>
  <si>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</si>
  <si>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</si>
  <si>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</si>
  <si>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</si>
  <si>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</si>
  <si>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</si>
  <si>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</si>
  <si>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</si>
  <si>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</si>
  <si>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</si>
  <si>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</si>
  <si>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</si>
  <si>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</si>
  <si>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</si>
  <si>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</si>
  <si>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</si>
  <si>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</si>
  <si>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</si>
  <si>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</si>
  <si>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</si>
  <si>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</si>
  <si>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</si>
  <si>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</si>
  <si>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</si>
  <si>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</si>
  <si>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</si>
  <si>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</si>
  <si>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</si>
  <si>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</si>
  <si>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</si>
  <si>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</si>
  <si>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</si>
  <si>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</si>
  <si>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</si>
  <si>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</si>
  <si>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</si>
  <si>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</si>
  <si>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</si>
  <si>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</si>
  <si>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</si>
  <si>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</si>
  <si>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</si>
  <si>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</si>
  <si>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</si>
  <si>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</si>
  <si>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</si>
  <si>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</si>
  <si>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</si>
  <si>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</si>
  <si>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</si>
  <si>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</si>
  <si>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</si>
  <si>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</si>
  <si>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</si>
  <si>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</si>
  <si>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</si>
  <si>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</si>
  <si>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</si>
  <si>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</si>
  <si>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</si>
  <si>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</si>
  <si>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</si>
  <si>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</si>
  <si>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</si>
  <si>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</si>
  <si>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</si>
  <si>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</si>
  <si>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</si>
  <si>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</si>
  <si>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</si>
  <si>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</si>
  <si>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</si>
  <si>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</si>
  <si>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</si>
  <si>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</si>
  <si>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</si>
  <si>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</si>
  <si>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</si>
  <si>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</si>
  <si>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</si>
  <si>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</si>
  <si>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</si>
  <si>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</si>
  <si>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</si>
  <si>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</si>
  <si>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</si>
  <si>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</si>
  <si>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</si>
  <si>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</si>
  <si>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</si>
  <si>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</si>
  <si>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</si>
  <si>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</si>
  <si>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</si>
  <si>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</si>
  <si>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</si>
  <si>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</si>
  <si>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</si>
  <si>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</si>
  <si>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</si>
  <si>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</si>
  <si>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</si>
  <si>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</si>
  <si>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</si>
  <si>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</si>
  <si>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</si>
  <si>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</si>
  <si>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</si>
  <si>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</si>
  <si>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</si>
  <si>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</si>
  <si>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</si>
  <si>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</si>
  <si>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</si>
  <si>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</si>
  <si>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</si>
  <si>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</si>
  <si>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</si>
  <si>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</si>
  <si>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</si>
  <si>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</si>
  <si>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</si>
  <si>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</si>
  <si>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</si>
  <si>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</si>
  <si>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</si>
  <si>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</si>
  <si>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</si>
  <si>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</si>
  <si>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</si>
  <si>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</si>
  <si>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</si>
  <si>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</si>
  <si>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</si>
  <si>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</si>
  <si>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</si>
  <si>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</si>
  <si>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</si>
  <si>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</si>
  <si>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</si>
  <si>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</si>
  <si>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</si>
  <si>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</si>
  <si>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</si>
  <si>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</si>
  <si>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</si>
  <si>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</si>
  <si>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</si>
  <si>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</si>
  <si>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</si>
  <si>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</si>
  <si>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</si>
  <si>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</si>
  <si>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</si>
  <si>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</si>
  <si>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</si>
  <si>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</si>
  <si>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</si>
  <si>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</si>
  <si>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</si>
  <si>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</si>
  <si>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</si>
  <si>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</si>
  <si>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</si>
  <si>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</si>
  <si>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</si>
  <si>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</si>
  <si>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</si>
  <si>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</si>
  <si>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</si>
  <si>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</si>
  <si>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</si>
  <si>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</si>
  <si>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</si>
  <si>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</si>
  <si>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</si>
  <si>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</si>
  <si>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</si>
  <si>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</si>
  <si>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</si>
  <si>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</si>
  <si>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</si>
  <si>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</si>
  <si>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</si>
  <si>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</si>
  <si>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</si>
  <si>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</si>
  <si>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</si>
  <si>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</si>
  <si>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</si>
  <si>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</si>
  <si>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</si>
  <si>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</si>
  <si>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</si>
  <si>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</si>
  <si>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</si>
  <si>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</si>
  <si>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</si>
  <si>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</si>
  <si>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</si>
  <si>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</si>
  <si>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</si>
  <si>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</si>
  <si>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</si>
  <si>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</si>
  <si>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</si>
  <si>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</si>
  <si>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</si>
  <si>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</si>
  <si>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</si>
  <si>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</si>
  <si>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</si>
  <si>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</si>
  <si>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</si>
  <si>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</si>
  <si>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</si>
  <si>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</si>
  <si>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</si>
  <si>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</si>
  <si>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</si>
  <si>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</si>
  <si>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</si>
  <si>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</si>
  <si>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</si>
  <si>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</si>
  <si>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</si>
  <si>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</si>
  <si>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</si>
  <si>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</si>
  <si>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</si>
  <si>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</si>
  <si>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</si>
  <si>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</si>
  <si>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</si>
  <si>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</si>
  <si>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</si>
  <si>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</si>
  <si>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</si>
  <si>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</si>
  <si>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</si>
  <si>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</si>
  <si>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</si>
  <si>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</si>
  <si>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</si>
  <si>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</si>
  <si>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</si>
  <si>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</si>
  <si>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</si>
  <si>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</si>
  <si>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</si>
  <si>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</si>
  <si>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</si>
  <si>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</si>
  <si>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</si>
  <si>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</si>
  <si>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</si>
  <si>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</si>
  <si>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</si>
  <si>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</si>
  <si>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</si>
  <si>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</si>
  <si>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</si>
  <si>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</si>
  <si>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</si>
  <si>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</si>
  <si>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</si>
  <si>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</si>
  <si>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</si>
  <si>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</si>
  <si>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</si>
  <si>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</si>
  <si>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</si>
  <si>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</si>
  <si>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</si>
  <si>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</si>
  <si>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</si>
  <si>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</si>
  <si>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</si>
  <si>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</si>
  <si>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</si>
  <si>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</si>
  <si>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</si>
  <si>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</si>
  <si>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</si>
  <si>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</si>
  <si>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</si>
  <si>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</si>
  <si>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</si>
  <si>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</si>
  <si>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</si>
  <si>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</si>
  <si>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</si>
  <si>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</si>
  <si>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</si>
  <si>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</si>
  <si>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</si>
  <si>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</si>
  <si>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</si>
  <si>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</si>
  <si>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</si>
  <si>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</si>
  <si>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</si>
  <si>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</si>
  <si>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</si>
  <si>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</si>
  <si>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</si>
  <si>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</si>
  <si>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</si>
  <si>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</si>
  <si>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</si>
  <si>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</si>
  <si>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</si>
  <si>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</si>
  <si>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</si>
  <si>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</si>
  <si>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</si>
  <si>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</si>
  <si>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</si>
  <si>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</si>
  <si>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</si>
  <si>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</si>
  <si>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</si>
  <si>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</si>
  <si>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</si>
  <si>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</si>
  <si>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</si>
  <si>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</si>
  <si>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</si>
  <si>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</si>
  <si>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</si>
  <si>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</si>
  <si>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</si>
  <si>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</si>
  <si>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</si>
  <si>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</si>
  <si>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</si>
  <si>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</si>
  <si>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</si>
  <si>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</si>
  <si>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</si>
  <si>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</si>
  <si>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</si>
  <si>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</si>
  <si>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</si>
  <si>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</si>
  <si>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</si>
  <si>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</si>
  <si>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</si>
  <si>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</si>
  <si>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</si>
  <si>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</si>
  <si>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</si>
  <si>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</si>
  <si>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</si>
  <si>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</si>
  <si>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</si>
  <si>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</si>
  <si>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</si>
  <si>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</si>
  <si>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</si>
  <si>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</si>
  <si>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</si>
  <si>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</si>
  <si>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</si>
  <si>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</si>
  <si>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</si>
  <si>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</si>
  <si>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</si>
  <si>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</si>
  <si>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</si>
  <si>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</si>
  <si>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</si>
  <si>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</si>
  <si>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</si>
  <si>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</si>
  <si>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</si>
  <si>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</si>
  <si>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</si>
  <si>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</si>
  <si>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</si>
  <si>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</si>
  <si>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</si>
  <si>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</si>
  <si>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</si>
  <si>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</si>
  <si>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</si>
  <si>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</si>
  <si>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</si>
  <si>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</si>
  <si>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</si>
  <si>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</si>
  <si>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</si>
  <si>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</si>
  <si>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</si>
  <si>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</si>
  <si>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</si>
  <si>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</si>
  <si>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</si>
  <si>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</si>
  <si>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</si>
  <si>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</si>
  <si>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</si>
  <si>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</si>
  <si>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</si>
  <si>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</si>
  <si>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</si>
  <si>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</si>
  <si>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</si>
  <si>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</si>
  <si>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</si>
  <si>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</si>
  <si>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</si>
  <si>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</si>
  <si>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</si>
  <si>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</si>
  <si>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</si>
  <si>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</si>
  <si>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</si>
  <si>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</si>
  <si>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</si>
  <si>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</si>
  <si>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</si>
  <si>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</si>
  <si>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</si>
  <si>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</si>
  <si>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</si>
  <si>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</si>
  <si>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</si>
  <si>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</si>
  <si>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</si>
  <si>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</si>
  <si>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</si>
  <si>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</si>
  <si>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</si>
  <si>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</si>
  <si>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</si>
  <si>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</si>
  <si>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</si>
  <si>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</si>
  <si>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</si>
  <si>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</si>
  <si>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</si>
  <si>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</si>
  <si>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</si>
  <si>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</si>
  <si>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</si>
  <si>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</si>
  <si>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</si>
  <si>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</si>
  <si>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</si>
  <si>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</si>
  <si>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</si>
  <si>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</si>
  <si>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</si>
  <si>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</si>
  <si>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</si>
  <si>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</si>
  <si>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</si>
  <si>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</si>
  <si>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</si>
  <si>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</si>
  <si>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</si>
  <si>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</si>
  <si>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</si>
  <si>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</si>
  <si>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</si>
  <si>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</si>
  <si>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</si>
  <si>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</si>
  <si>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</si>
  <si>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</si>
  <si>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</si>
  <si>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</si>
  <si>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</si>
  <si>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</si>
  <si>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</si>
  <si>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</si>
  <si>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</si>
  <si>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</si>
  <si>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</si>
  <si>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</si>
  <si>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</si>
  <si>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</si>
  <si>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</si>
  <si>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</si>
  <si>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</si>
  <si>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</si>
  <si>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</si>
  <si>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</si>
  <si>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</si>
  <si>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</si>
  <si>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</si>
  <si>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</si>
  <si>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</si>
  <si>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</si>
  <si>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</si>
  <si>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</si>
  <si>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</si>
  <si>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</si>
  <si>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</si>
  <si>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</si>
  <si>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</si>
  <si>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</si>
  <si>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</si>
  <si>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</si>
  <si>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</si>
  <si>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</si>
  <si>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</si>
  <si>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</si>
  <si>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</si>
  <si>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</si>
  <si>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</si>
  <si>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</si>
  <si>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</si>
  <si>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</si>
  <si>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</si>
  <si>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</si>
  <si>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</si>
  <si>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</si>
  <si>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</si>
  <si>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</si>
  <si>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</si>
  <si>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</si>
  <si>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</si>
  <si>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</si>
  <si>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</si>
  <si>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</si>
  <si>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</si>
  <si>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</si>
  <si>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</si>
  <si>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</si>
  <si>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</si>
  <si>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</si>
  <si>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</si>
  <si>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</si>
  <si>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</si>
  <si>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</si>
  <si>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</si>
  <si>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</si>
  <si>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</si>
  <si>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</si>
  <si>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</si>
  <si>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</si>
  <si>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</si>
  <si>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</si>
  <si>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</si>
  <si>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</si>
  <si>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</si>
  <si>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</si>
  <si>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</si>
  <si>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</si>
  <si>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</si>
  <si>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</si>
  <si>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</si>
  <si>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</si>
  <si>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</si>
  <si>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</si>
  <si>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</si>
  <si>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</si>
  <si>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</si>
  <si>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</si>
  <si>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</si>
  <si>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</si>
  <si>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</si>
  <si>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</si>
  <si>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</si>
  <si>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</si>
  <si>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</si>
  <si>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</si>
  <si>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</si>
  <si>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</si>
  <si>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</si>
  <si>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</si>
  <si>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</si>
  <si>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</si>
  <si>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</si>
  <si>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</si>
  <si>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</si>
  <si>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</si>
  <si>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</si>
  <si>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</si>
  <si>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</si>
  <si>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</si>
  <si>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</si>
  <si>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</si>
  <si>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</si>
  <si>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</si>
  <si>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</si>
  <si>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</si>
  <si>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</si>
  <si>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</si>
  <si>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</si>
  <si>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</si>
  <si>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</si>
  <si>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</si>
  <si>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</si>
  <si>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</si>
  <si>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</si>
  <si>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</si>
  <si>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</si>
  <si>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</si>
  <si>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</si>
  <si>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</si>
  <si>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</si>
  <si>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</si>
  <si>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</si>
  <si>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</si>
  <si>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</si>
  <si>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</si>
  <si>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</si>
  <si>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</si>
  <si>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</si>
  <si>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</si>
  <si>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</si>
  <si>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</si>
  <si>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</si>
  <si>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</si>
  <si>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</si>
  <si>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</si>
  <si>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</si>
  <si>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</si>
  <si>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</si>
  <si>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</si>
  <si>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</si>
  <si>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</si>
  <si>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</si>
  <si>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</si>
  <si>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</si>
  <si>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</si>
  <si>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</si>
  <si>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</si>
  <si>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</si>
  <si>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</si>
  <si>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</si>
  <si>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</si>
  <si>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</si>
  <si>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</si>
  <si>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</si>
  <si>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</si>
  <si>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</si>
  <si>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</si>
  <si>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</si>
  <si>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</si>
  <si>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</si>
  <si>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</si>
  <si>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</si>
  <si>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</si>
  <si>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</si>
  <si>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</si>
  <si>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</si>
  <si>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</si>
  <si>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</si>
  <si>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</si>
  <si>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</si>
  <si>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</si>
  <si>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</si>
  <si>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</si>
  <si>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</si>
  <si>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</si>
  <si>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</si>
  <si>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</si>
  <si>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</si>
  <si>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</si>
  <si>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</si>
  <si>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</si>
  <si>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</si>
  <si>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</si>
  <si>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</si>
  <si>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</si>
  <si>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</si>
  <si>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</si>
  <si>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</si>
  <si>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</si>
  <si>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</si>
  <si>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</si>
  <si>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</si>
  <si>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</si>
  <si>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</si>
  <si>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</si>
  <si>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</si>
  <si>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</si>
  <si>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</si>
  <si>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</si>
  <si>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</si>
  <si>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</si>
  <si>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</si>
  <si>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</si>
  <si>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</si>
  <si>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</si>
  <si>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</si>
  <si>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</si>
  <si>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</si>
  <si>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</si>
  <si>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</si>
  <si>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</si>
  <si>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</si>
  <si>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</si>
  <si>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</si>
  <si>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</si>
  <si>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</si>
  <si>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</si>
  <si>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</si>
  <si>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</si>
  <si>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</si>
  <si>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</si>
  <si>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</si>
  <si>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</si>
  <si>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</si>
  <si>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</si>
  <si>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</si>
  <si>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</si>
  <si>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</si>
  <si>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</si>
  <si>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</si>
  <si>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</si>
  <si>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</si>
  <si>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</si>
  <si>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</si>
  <si>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</si>
  <si>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</si>
  <si>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</si>
  <si>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</si>
  <si>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</si>
  <si>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</si>
  <si>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</si>
  <si>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</si>
  <si>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</si>
  <si>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</si>
  <si>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</si>
  <si>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</si>
  <si>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</si>
  <si>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</si>
  <si>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</si>
  <si>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</si>
  <si>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</si>
  <si>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</si>
  <si>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</si>
  <si>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</si>
  <si>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</si>
  <si>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</si>
  <si>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</si>
  <si>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</si>
  <si>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</si>
  <si>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</si>
  <si>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</si>
  <si>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</si>
  <si>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</si>
  <si>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</si>
  <si>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</si>
  <si>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</si>
  <si>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</si>
  <si>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</si>
  <si>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</si>
  <si>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</si>
  <si>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</si>
  <si>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</si>
  <si>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</si>
  <si>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</si>
  <si>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</si>
  <si>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</si>
  <si>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</si>
  <si>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</si>
  <si>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</si>
  <si>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</si>
  <si>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</si>
  <si>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</si>
  <si>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</si>
  <si>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</si>
  <si>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</si>
  <si>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</si>
  <si>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</si>
  <si>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</si>
  <si>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</si>
  <si>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</si>
  <si>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</si>
  <si>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</si>
  <si>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</si>
  <si>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</si>
  <si>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</si>
  <si>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</si>
  <si>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</si>
  <si>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</si>
  <si>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</si>
  <si>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</si>
  <si>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</si>
  <si>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</si>
  <si>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</si>
  <si>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</si>
  <si>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</si>
  <si>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</si>
  <si>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</si>
  <si>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</si>
  <si>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</si>
  <si>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</si>
  <si>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</si>
  <si>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</si>
  <si>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</si>
  <si>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</si>
  <si>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</si>
  <si>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</si>
  <si>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</si>
  <si>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</si>
  <si>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</si>
  <si>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</si>
  <si>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</si>
  <si>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</si>
  <si>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</si>
  <si>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</si>
  <si>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</si>
  <si>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</si>
  <si>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</si>
  <si>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</si>
  <si>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</si>
  <si>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</si>
  <si>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</si>
  <si>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</si>
  <si>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</si>
  <si>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</si>
  <si>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</si>
  <si>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</si>
  <si>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</si>
  <si>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</si>
  <si>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</si>
  <si>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</si>
  <si>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</si>
  <si>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</si>
  <si>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</si>
  <si>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</si>
  <si>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</si>
  <si>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</si>
  <si>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</si>
  <si>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</si>
  <si>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</si>
  <si>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</si>
  <si>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</si>
  <si>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</si>
  <si>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</si>
  <si>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</si>
  <si>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</si>
  <si>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</si>
  <si>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</si>
  <si>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</si>
  <si>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</si>
  <si>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</si>
  <si>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</si>
  <si>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</si>
  <si>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</si>
  <si>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</si>
  <si>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</si>
  <si>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</si>
  <si>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</si>
  <si>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</si>
  <si>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</si>
  <si>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</si>
  <si>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</si>
  <si>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</si>
  <si>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</si>
  <si>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</si>
  <si>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</si>
  <si>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</si>
  <si>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</si>
  <si>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</si>
  <si>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</si>
  <si>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</si>
  <si>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</si>
  <si>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</si>
  <si>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</si>
  <si>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</si>
  <si>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</si>
  <si>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</si>
  <si>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</si>
  <si>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</si>
  <si>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</si>
  <si>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</si>
  <si>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</si>
  <si>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</si>
  <si>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</si>
  <si>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</si>
  <si>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</si>
  <si>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</si>
  <si>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</si>
  <si>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</si>
  <si>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</si>
  <si>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</si>
  <si>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</si>
  <si>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</si>
  <si>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</si>
  <si>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</si>
  <si>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</si>
  <si>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</si>
  <si>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</si>
  <si>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</si>
  <si>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</si>
  <si>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</si>
  <si>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</si>
  <si>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</si>
  <si>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</si>
  <si>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</si>
  <si>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</si>
  <si>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</si>
  <si>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</si>
  <si>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</si>
  <si>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</si>
  <si>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</si>
  <si>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</si>
  <si>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</si>
  <si>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</si>
  <si>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</si>
  <si>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</si>
  <si>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</si>
  <si>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</si>
  <si>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</si>
  <si>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</si>
  <si>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</si>
  <si>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</si>
  <si>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</si>
  <si>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</si>
  <si>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</si>
  <si>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</si>
  <si>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</si>
  <si>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</si>
  <si>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</si>
  <si>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</si>
  <si>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</si>
  <si>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</si>
  <si>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</si>
  <si>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</si>
  <si>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</si>
  <si>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</si>
  <si>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</si>
  <si>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</si>
  <si>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</si>
  <si>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</si>
  <si>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</si>
  <si>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</si>
  <si>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</si>
  <si>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</si>
  <si>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</si>
  <si>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</si>
  <si>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</si>
  <si>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</si>
  <si>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</si>
  <si>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</si>
  <si>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</si>
  <si>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</si>
  <si>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</si>
  <si>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</si>
  <si>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</si>
  <si>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</si>
  <si>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</si>
  <si>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</si>
  <si>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</si>
  <si>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</si>
  <si>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</si>
  <si>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</si>
  <si>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</si>
  <si>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</si>
  <si>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</si>
  <si>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</si>
  <si>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</si>
  <si>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</si>
  <si>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</si>
  <si>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</si>
  <si>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</si>
  <si>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</si>
  <si>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</si>
  <si>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</si>
  <si>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</si>
  <si>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</si>
  <si>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</si>
  <si>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</si>
  <si>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</si>
  <si>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</si>
  <si>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</si>
  <si>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</si>
  <si>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</si>
  <si>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</si>
  <si>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</si>
  <si>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</si>
  <si>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</si>
  <si>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</si>
  <si>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</si>
  <si>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</si>
  <si>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</si>
  <si>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</si>
  <si>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</si>
  <si>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</si>
  <si>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</si>
  <si>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</si>
  <si>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</si>
  <si>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</si>
  <si>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</si>
  <si>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</si>
  <si>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</si>
  <si>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</si>
  <si>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</si>
  <si>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</si>
  <si>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</si>
  <si>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</si>
  <si>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</si>
  <si>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</si>
  <si>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</si>
  <si>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</si>
  <si>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</si>
  <si>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</si>
  <si>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</si>
  <si>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</si>
  <si>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</si>
  <si>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</si>
  <si>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</si>
  <si>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</si>
  <si>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</si>
  <si>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</si>
  <si>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</si>
  <si>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</si>
  <si>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</si>
  <si>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</si>
  <si>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</si>
  <si>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</si>
  <si>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</si>
  <si>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</si>
  <si>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</si>
  <si>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</si>
  <si>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</si>
  <si>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</si>
  <si>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</si>
  <si>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</si>
  <si>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</si>
  <si>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</si>
  <si>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</si>
  <si>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</si>
  <si>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</si>
  <si>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</si>
  <si>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</si>
  <si>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</si>
  <si>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</si>
  <si>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</si>
  <si>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</si>
  <si>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</si>
  <si>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</si>
  <si>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</si>
  <si>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</si>
  <si>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</si>
  <si>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</si>
  <si>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</si>
  <si>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</si>
  <si>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</si>
  <si>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</si>
  <si>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</si>
  <si>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</si>
  <si>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</si>
  <si>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</si>
  <si>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</si>
  <si>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</si>
  <si>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</si>
  <si>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</si>
  <si>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</si>
  <si>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</si>
  <si>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</si>
  <si>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</si>
  <si>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</si>
  <si>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</si>
  <si>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</si>
  <si>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</si>
  <si>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</si>
  <si>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</si>
  <si>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</si>
  <si>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</si>
  <si>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</si>
  <si>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</si>
  <si>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</si>
  <si>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</si>
  <si>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</si>
  <si>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</si>
  <si>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</si>
  <si>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</si>
  <si>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</si>
  <si>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</si>
  <si>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</si>
  <si>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</si>
  <si>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</si>
  <si>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</si>
  <si>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</si>
  <si>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</si>
  <si>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</si>
  <si>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</si>
  <si>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</si>
  <si>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</si>
  <si>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</si>
  <si>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</si>
  <si>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</si>
  <si>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</si>
  <si>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</si>
  <si>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</si>
  <si>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</si>
  <si>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</si>
  <si>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</si>
  <si>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</si>
  <si>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</si>
  <si>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</si>
  <si>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</si>
  <si>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</si>
  <si>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</si>
  <si>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</si>
  <si>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</si>
  <si>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</si>
  <si>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</si>
  <si>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</si>
  <si>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</si>
  <si>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</si>
  <si>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</si>
  <si>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</si>
  <si>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</si>
  <si>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</si>
  <si>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</si>
  <si>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</si>
  <si>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</si>
  <si>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</si>
  <si>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</si>
  <si>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</si>
  <si>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</si>
  <si>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</si>
  <si>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</si>
  <si>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</si>
  <si>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</si>
  <si>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</si>
  <si>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</si>
  <si>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</si>
  <si>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</si>
  <si>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</si>
  <si>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</si>
  <si>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</si>
  <si>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</si>
  <si>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</si>
  <si>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</si>
  <si>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</si>
  <si>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</si>
  <si>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</si>
  <si>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</si>
  <si>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</si>
  <si>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</si>
  <si>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</si>
  <si>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</si>
  <si>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</si>
  <si>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</si>
  <si>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</si>
  <si>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</si>
  <si>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</si>
  <si>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</si>
  <si>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</si>
  <si>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</si>
  <si>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</si>
  <si>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</si>
  <si>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</si>
  <si>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</si>
  <si>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</si>
  <si>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</si>
  <si>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</si>
  <si>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</si>
  <si>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</si>
  <si>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</si>
  <si>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</si>
  <si>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</si>
  <si>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</si>
  <si>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</si>
  <si>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</si>
  <si>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</si>
  <si>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</si>
  <si>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</si>
  <si>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</si>
  <si>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</si>
  <si>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</si>
  <si>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</si>
  <si>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</si>
  <si>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</si>
  <si>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</si>
  <si>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</si>
  <si>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</si>
  <si>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</si>
  <si>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</si>
  <si>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</si>
  <si>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</si>
  <si>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</si>
  <si>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</si>
  <si>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</si>
  <si>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</si>
  <si>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</si>
  <si>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</si>
  <si>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</si>
  <si>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</si>
  <si>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</si>
  <si>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</si>
  <si>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</si>
  <si>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</si>
  <si>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</si>
  <si>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</si>
  <si>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</si>
  <si>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</si>
  <si>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</si>
  <si>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</si>
  <si>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</si>
  <si>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</si>
  <si>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</si>
  <si>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</si>
  <si>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</si>
  <si>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</si>
  <si>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</si>
  <si>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</si>
  <si>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</si>
  <si>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</si>
  <si>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</si>
  <si>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</si>
  <si>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</si>
  <si>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</si>
  <si>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</si>
  <si>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</si>
  <si>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</si>
  <si>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</si>
  <si>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</si>
  <si>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</si>
  <si>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</si>
  <si>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</si>
  <si>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</si>
  <si>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</si>
  <si>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</si>
  <si>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</si>
  <si>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</si>
  <si>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</si>
  <si>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</si>
  <si>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</si>
  <si>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</si>
  <si>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</si>
  <si>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</si>
  <si>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</si>
  <si>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</si>
  <si>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</si>
  <si>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</si>
  <si>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</si>
  <si>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</si>
  <si>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</si>
  <si>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</si>
  <si>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</si>
  <si>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</si>
  <si>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</si>
  <si>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</si>
  <si>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</si>
  <si>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</si>
  <si>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</si>
  <si>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</si>
  <si>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</si>
  <si>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</si>
  <si>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</si>
  <si>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</si>
  <si>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</si>
  <si>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</si>
  <si>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</si>
  <si>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</si>
  <si>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</si>
  <si>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</si>
  <si>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</si>
  <si>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</si>
  <si>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</si>
  <si>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</si>
  <si>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</si>
  <si>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</si>
  <si>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</si>
  <si>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</si>
  <si>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</si>
  <si>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</si>
  <si>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</si>
  <si>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</si>
  <si>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</si>
  <si>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</si>
  <si>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</si>
  <si>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</si>
  <si>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</si>
  <si>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</si>
  <si>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</si>
  <si>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</si>
  <si>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</si>
  <si>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</si>
  <si>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</si>
  <si>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</si>
  <si>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</si>
  <si>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</si>
  <si>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</si>
  <si>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</si>
  <si>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</si>
  <si>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</si>
  <si>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</si>
  <si>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</si>
  <si>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</si>
  <si>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</si>
  <si>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</si>
  <si>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</si>
  <si>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</si>
  <si>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</si>
  <si>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</si>
  <si>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</si>
  <si>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</si>
  <si>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</si>
  <si>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</si>
  <si>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</si>
  <si>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</si>
  <si>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</si>
  <si>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</si>
  <si>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</si>
  <si>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</si>
  <si>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</si>
  <si>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</si>
  <si>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</si>
  <si>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</si>
  <si>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</si>
  <si>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</si>
  <si>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</si>
  <si>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</si>
  <si>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</si>
  <si>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</si>
  <si>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</si>
  <si>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</si>
  <si>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</si>
  <si>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</si>
  <si>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</si>
  <si>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</si>
  <si>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</si>
  <si>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</si>
  <si>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</si>
  <si>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</si>
  <si>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</si>
  <si>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</si>
  <si>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</si>
  <si>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</si>
  <si>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</si>
  <si>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</si>
  <si>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</si>
  <si>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</si>
  <si>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</si>
  <si>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</si>
  <si>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</si>
  <si>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</si>
  <si>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</si>
  <si>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</si>
  <si>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</si>
  <si>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</si>
  <si>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</si>
  <si>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</si>
  <si>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</si>
  <si>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</si>
  <si>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</si>
  <si>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</si>
  <si>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</si>
  <si>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</si>
  <si>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</si>
  <si>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</si>
  <si>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</si>
  <si>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</si>
  <si>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</si>
  <si>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</si>
  <si>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</si>
  <si>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</si>
  <si>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</si>
  <si>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</si>
  <si>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</si>
  <si>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</si>
  <si>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</si>
  <si>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</si>
  <si>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</si>
  <si>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</si>
  <si>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</si>
  <si>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</si>
  <si>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</si>
  <si>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</si>
  <si>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</si>
  <si>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</si>
  <si>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</si>
  <si>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</si>
  <si>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</si>
  <si>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</si>
  <si>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</si>
  <si>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</si>
  <si>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</si>
  <si>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</si>
  <si>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</si>
  <si>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</si>
  <si>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</si>
  <si>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</si>
  <si>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</si>
  <si>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</si>
  <si>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</si>
  <si>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</si>
  <si>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</si>
  <si>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</si>
  <si>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</si>
  <si>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</si>
  <si>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</si>
  <si>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</si>
  <si>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</si>
  <si>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</si>
  <si>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</si>
  <si>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</si>
  <si>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</si>
  <si>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</si>
  <si>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</si>
  <si>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</si>
  <si>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</si>
  <si>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</si>
  <si>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</si>
  <si>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</si>
  <si>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</si>
  <si>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</si>
  <si>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</si>
  <si>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</si>
  <si>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</si>
  <si>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</si>
  <si>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</si>
  <si>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</si>
  <si>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</si>
  <si>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</si>
  <si>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</si>
  <si>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</si>
  <si>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</si>
  <si>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</si>
  <si>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</si>
  <si>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</si>
  <si>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</si>
  <si>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</si>
  <si>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</si>
  <si>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</si>
  <si>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</si>
  <si>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</si>
  <si>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</si>
  <si>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</si>
  <si>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</si>
  <si>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</si>
  <si>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</si>
  <si>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</si>
  <si>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</si>
  <si>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</si>
  <si>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</si>
  <si>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</si>
  <si>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</si>
  <si>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</si>
  <si>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</si>
  <si>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</si>
  <si>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</si>
  <si>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</si>
  <si>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</si>
  <si>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</si>
  <si>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</si>
  <si>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</si>
  <si>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</si>
  <si>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</si>
  <si>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</si>
  <si>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</si>
  <si>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</si>
  <si>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</si>
  <si>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</si>
  <si>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</si>
  <si>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</si>
  <si>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</si>
  <si>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</si>
  <si>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</si>
  <si>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</si>
  <si>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</si>
  <si>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</si>
  <si>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</si>
  <si>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</si>
  <si>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</si>
  <si>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</si>
  <si>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</si>
  <si>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</si>
  <si>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</si>
  <si>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</si>
  <si>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</si>
  <si>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</si>
  <si>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</si>
  <si>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</si>
  <si>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</si>
  <si>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</si>
  <si>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</si>
  <si>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</si>
  <si>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</si>
  <si>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</si>
  <si>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</si>
  <si>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</si>
  <si>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</si>
  <si>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</si>
  <si>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</si>
  <si>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</si>
  <si>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</si>
  <si>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</si>
  <si>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</si>
  <si>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</si>
  <si>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</si>
  <si>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</si>
  <si>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</si>
  <si>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</si>
  <si>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</si>
  <si>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</si>
  <si>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</si>
  <si>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</si>
  <si>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</si>
  <si>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</si>
  <si>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</si>
  <si>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</si>
  <si>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</si>
  <si>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</si>
  <si>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</si>
  <si>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</si>
  <si>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</si>
  <si>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</si>
  <si>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</si>
  <si>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</si>
  <si>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</si>
  <si>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</si>
  <si>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</si>
  <si>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</si>
  <si>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</si>
  <si>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</si>
  <si>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</si>
  <si>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</si>
  <si>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</si>
  <si>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</si>
  <si>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</si>
  <si>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</si>
  <si>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</si>
  <si>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</si>
  <si>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</si>
  <si>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</si>
  <si>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</si>
  <si>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</si>
  <si>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</si>
  <si>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</si>
  <si>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</si>
  <si>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</si>
  <si>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</si>
  <si>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</si>
  <si>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</si>
  <si>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</si>
  <si>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</si>
  <si>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</si>
  <si>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</si>
  <si>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</si>
  <si>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</si>
  <si>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</si>
  <si>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</si>
  <si>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</si>
  <si>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</si>
  <si>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</si>
  <si>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</si>
  <si>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</si>
  <si>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</si>
  <si>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</si>
  <si>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</si>
  <si>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</si>
  <si>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</si>
  <si>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</si>
  <si>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</si>
  <si>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</si>
  <si>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</si>
  <si>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</si>
  <si>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</si>
  <si>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</si>
  <si>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</si>
  <si>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</si>
  <si>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</si>
  <si>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</si>
  <si>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</si>
  <si>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</si>
  <si>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</si>
  <si>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</si>
  <si>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</si>
  <si>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</si>
  <si>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</si>
  <si>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</si>
  <si>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</si>
  <si>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</si>
  <si>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</si>
  <si>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</si>
  <si>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</si>
  <si>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</si>
  <si>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</si>
  <si>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</si>
  <si>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</si>
  <si>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</si>
  <si>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</si>
  <si>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</si>
  <si>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</si>
  <si>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</si>
  <si>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</si>
  <si>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</si>
  <si>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</si>
  <si>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</si>
  <si>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</si>
  <si>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</si>
  <si>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</si>
  <si>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</si>
  <si>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</si>
  <si>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</si>
  <si>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</si>
  <si>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</si>
  <si>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</si>
  <si>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</si>
  <si>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</si>
  <si>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</si>
  <si>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</si>
  <si>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</si>
  <si>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</si>
  <si>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</si>
  <si>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</si>
  <si>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</si>
  <si>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</si>
  <si>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</si>
  <si>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</si>
  <si>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</si>
  <si>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</si>
  <si>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</si>
  <si>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</si>
  <si>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</si>
  <si>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</si>
  <si>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</si>
  <si>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</si>
  <si>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</si>
  <si>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</si>
  <si>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</si>
  <si>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</si>
  <si>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</si>
  <si>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</si>
  <si>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</si>
  <si>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</si>
  <si>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</si>
  <si>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</si>
  <si>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</si>
  <si>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</si>
  <si>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</si>
  <si>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</si>
  <si>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</si>
  <si>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</si>
  <si>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</si>
  <si>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</si>
  <si>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</si>
  <si>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</si>
  <si>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</si>
  <si>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</si>
  <si>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</si>
  <si>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</si>
  <si>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</si>
  <si>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</si>
  <si>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</si>
  <si>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</si>
  <si>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</si>
  <si>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</si>
  <si>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</si>
  <si>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</si>
  <si>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</si>
  <si>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</si>
  <si>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</si>
  <si>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</si>
  <si>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</si>
  <si>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</si>
  <si>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</si>
  <si>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</si>
  <si>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</si>
  <si>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</si>
  <si>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</si>
  <si>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</si>
  <si>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</si>
  <si>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</si>
  <si>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</si>
  <si>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</si>
  <si>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</si>
  <si>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</si>
  <si>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</si>
  <si>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</si>
  <si>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</si>
  <si>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</si>
  <si>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</si>
  <si>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</si>
  <si>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</si>
  <si>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</si>
  <si>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</si>
  <si>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</si>
  <si>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</si>
  <si>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</si>
  <si>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</si>
  <si>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</si>
  <si>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</si>
  <si>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</si>
  <si>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</si>
  <si>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</si>
  <si>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</si>
  <si>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</si>
  <si>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</si>
  <si>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</si>
  <si>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</si>
  <si>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</si>
  <si>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</si>
  <si>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</si>
  <si>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</si>
  <si>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</si>
  <si>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</si>
  <si>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</si>
  <si>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</si>
  <si>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</si>
  <si>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</si>
  <si>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</si>
  <si>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</si>
  <si>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</si>
  <si>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</si>
  <si>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</si>
  <si>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</si>
  <si>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</si>
  <si>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</si>
  <si>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</si>
  <si>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</si>
  <si>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</si>
  <si>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</si>
  <si>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</si>
  <si>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</si>
  <si>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</si>
  <si>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</si>
  <si>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</si>
  <si>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</si>
  <si>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</si>
  <si>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</si>
  <si>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</si>
  <si>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</si>
  <si>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</si>
  <si>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</si>
  <si>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</si>
  <si>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</si>
  <si>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</si>
  <si>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</si>
  <si>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</si>
  <si>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</si>
  <si>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</si>
  <si>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</si>
  <si>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</si>
  <si>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</si>
  <si>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</si>
  <si>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</si>
  <si>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</si>
  <si>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</si>
  <si>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</si>
  <si>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</si>
  <si>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</si>
  <si>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</si>
  <si>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</si>
  <si>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</si>
  <si>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</si>
  <si>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</si>
  <si>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</si>
  <si>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</si>
  <si>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</si>
  <si>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</si>
  <si>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</si>
  <si>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</si>
  <si>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</si>
  <si>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</si>
  <si>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</si>
  <si>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</si>
  <si>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</si>
  <si>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</si>
  <si>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</si>
  <si>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</si>
  <si>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</si>
  <si>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</si>
  <si>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</si>
  <si>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</si>
  <si>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</si>
  <si>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</si>
  <si>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</si>
  <si>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</si>
  <si>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</si>
  <si>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</si>
  <si>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</si>
  <si>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</si>
  <si>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</si>
  <si>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</si>
  <si>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</si>
  <si>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</si>
  <si>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</si>
  <si>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</si>
  <si>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</si>
  <si>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</si>
  <si>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</si>
  <si>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</si>
  <si>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</si>
  <si>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</si>
  <si>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</si>
  <si>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</si>
  <si>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</si>
  <si>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</si>
  <si>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</si>
  <si>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</si>
  <si>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</si>
  <si>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</si>
  <si>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</si>
  <si>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</si>
  <si>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</si>
  <si>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</si>
  <si>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</si>
  <si>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</si>
  <si>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</si>
  <si>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</si>
  <si>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</si>
  <si>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</si>
  <si>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</si>
  <si>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</si>
  <si>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</si>
  <si>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</si>
  <si>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</si>
  <si>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</si>
  <si>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</si>
  <si>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</si>
  <si>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</si>
  <si>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</si>
  <si>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</si>
  <si>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</si>
  <si>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</si>
  <si>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</si>
  <si>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</si>
  <si>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</si>
  <si>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</si>
  <si>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</si>
  <si>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</si>
  <si>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</si>
  <si>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</si>
  <si>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</si>
  <si>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</si>
  <si>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</si>
  <si>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</si>
  <si>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</si>
  <si>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</si>
  <si>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</si>
  <si>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</si>
  <si>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</si>
  <si>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</si>
  <si>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</si>
  <si>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</si>
  <si>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</si>
  <si>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</si>
  <si>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</si>
  <si>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</si>
  <si>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</si>
  <si>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</si>
  <si>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</si>
  <si>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</si>
  <si>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</si>
  <si>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</si>
  <si>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</si>
  <si>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</si>
  <si>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</si>
  <si>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</si>
  <si>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</si>
  <si>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</si>
  <si>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</si>
  <si>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</si>
  <si>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</si>
  <si>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</si>
  <si>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</si>
  <si>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</si>
  <si>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</si>
  <si>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</si>
  <si>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</si>
  <si>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</si>
  <si>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</si>
  <si>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</si>
  <si>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</si>
  <si>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</si>
  <si>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</si>
  <si>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</si>
  <si>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</si>
  <si>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</si>
  <si>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</si>
  <si>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</si>
  <si>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</si>
  <si>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</si>
  <si>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</si>
  <si>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</si>
  <si>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</si>
  <si>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</si>
  <si>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</si>
  <si>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</si>
  <si>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</si>
  <si>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</si>
  <si>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</si>
  <si>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</si>
  <si>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</si>
  <si>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</si>
  <si>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</si>
  <si>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</si>
  <si>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</si>
  <si>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</si>
  <si>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</si>
  <si>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</si>
  <si>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</si>
  <si>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</si>
  <si>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</si>
  <si>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</si>
  <si>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</si>
  <si>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</si>
  <si>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</si>
  <si>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</si>
  <si>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</si>
  <si>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</si>
  <si>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</si>
  <si>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</si>
  <si>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</si>
  <si>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</si>
  <si>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</si>
  <si>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</si>
  <si>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</si>
  <si>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</si>
  <si>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</si>
  <si>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</si>
  <si>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</si>
  <si>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</si>
  <si>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</si>
  <si>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</si>
  <si>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</si>
  <si>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</si>
  <si>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</si>
  <si>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</si>
  <si>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</si>
  <si>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</si>
  <si>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</si>
  <si>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</si>
  <si>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</si>
  <si>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</si>
  <si>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</si>
  <si>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</si>
  <si>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</si>
  <si>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</si>
  <si>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</si>
  <si>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</si>
  <si>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</si>
  <si>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</si>
  <si>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</si>
  <si>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</si>
  <si>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</si>
  <si>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</si>
  <si>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</si>
  <si>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</si>
  <si>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</si>
  <si>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</si>
  <si>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</si>
  <si>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</si>
  <si>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</si>
  <si>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</si>
  <si>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</si>
  <si>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</si>
  <si>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</si>
  <si>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</si>
  <si>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</si>
  <si>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</si>
  <si>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</si>
  <si>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</si>
  <si>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</si>
  <si>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</si>
  <si>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</si>
  <si>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</si>
  <si>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</si>
  <si>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</si>
  <si>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</si>
  <si>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</si>
  <si>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</si>
  <si>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</si>
  <si>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</si>
  <si>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</si>
  <si>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</si>
  <si>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</si>
  <si>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</si>
  <si>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</si>
  <si>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</si>
  <si>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</si>
  <si>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</si>
  <si>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</si>
  <si>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</si>
  <si>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</si>
  <si>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</si>
  <si>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</si>
  <si>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</si>
  <si>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</si>
  <si>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</si>
  <si>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</si>
  <si>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</si>
  <si>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</si>
  <si>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</si>
  <si>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</si>
  <si>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</si>
  <si>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</si>
  <si>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</si>
  <si>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</si>
  <si>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</si>
  <si>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</si>
  <si>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</si>
  <si>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</si>
  <si>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</si>
  <si>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</si>
  <si>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</si>
  <si>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</si>
  <si>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</si>
  <si>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</si>
  <si>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</si>
  <si>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</si>
  <si>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</si>
  <si>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</si>
  <si>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</si>
  <si>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</si>
  <si>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</si>
  <si>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</si>
  <si>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</si>
  <si>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</si>
  <si>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</si>
  <si>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</si>
  <si>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</si>
  <si>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</si>
  <si>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</si>
  <si>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</si>
  <si>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</si>
  <si>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</si>
  <si>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</si>
  <si>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</si>
  <si>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</si>
  <si>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</si>
  <si>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</si>
  <si>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</si>
  <si>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</si>
  <si>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</si>
  <si>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</si>
  <si>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</si>
  <si>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</si>
  <si>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</si>
  <si>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</si>
  <si>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</si>
  <si>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</si>
  <si>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</si>
  <si>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</si>
  <si>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</si>
  <si>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</si>
  <si>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</si>
  <si>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</si>
  <si>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</si>
  <si>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</si>
  <si>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</si>
  <si>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</si>
  <si>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</si>
  <si>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</si>
  <si>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</si>
  <si>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</si>
  <si>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</si>
  <si>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</si>
  <si>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10 Min</t>
  </si>
  <si>
    <t>PCM-20251002-00000558</t>
  </si>
  <si>
    <t xml:space="preserve">EM team need 210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</si>
  <si>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</si>
  <si>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</si>
  <si>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</si>
  <si>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</si>
  <si>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</si>
  <si>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PCM-20251002-00000492</t>
  </si>
  <si>
    <t xml:space="preserve">50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</si>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</sst>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0">
    <sortCondition ref="H1:H7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3" totalsRowShown="0" headerRowDxfId="15" dataDxfId="14" headerRowBorderDxfId="12" tableBorderDxfId="13">
  <autoFilter ref="A1:L3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0"/>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269.38970428241009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15.768720486114034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8.6162615742068738E-2</v>
      </c>
      <c r="H4" s="66">
        <v>45932.246921296297</v>
      </c>
      <c r="I4" s="73" t="str">
        <f>IFERROR(VLOOKUP(D4,DB!A:F,6,0),"")</f>
        <v>Generator-DG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45932.338130208336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45932.338130208336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45932.338130208336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45932.338130208336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45932.338130208336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45932.338130208336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45932.338130208336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45932.338130208336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45932.338130208336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45932.338130208336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45932.338130208336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45932.338130208336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45932.338130208336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45932.338130208336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45932.338130208336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45932.338130208336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45932.338130208336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45932.338130208336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45932.338130208336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45932.338130208336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45932.338130208336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45932.338130208336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45932.338130208336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45932.338130208336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45932.338130208336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45932.338130208336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45932.338130208336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45932.338130208336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45932.338130208336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45932.338130208336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45932.338130208336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45932.338130208336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45932.338130208336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45932.338130208336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45932.338130208336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45932.338130208336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45932.338130208336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45932.338130208336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45932.338130208336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45932.338130208336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45932.338130208336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45932.338130208336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45932.338130208336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45932.338130208336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45932.338130208336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45932.338130208336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45932.338130208336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45932.338130208336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45932.338130208336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45932.338130208336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45932.338130208336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45932.338130208336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45932.338130208336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45932.338130208336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45932.338130208336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45932.338130208336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45932.338130208336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45932.338130208336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45932.338130208336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45932.338130208336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45932.338130208336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45932.338130208336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45932.338130208336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45932.338130208336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45932.338130208336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45932.338130208336</v>
      </c>
      <c r="H70" s="68"/>
      <c r="I70" s="73" t="str">
        <f>IFERROR(VLOOKUP(D70,DB!A:F,6,0),"")</f>
        <v/>
      </c>
      <c r="J70" s="73" t="str">
        <f>IFERROR(VLOOKUP(D70,DB!A:G,7,0),"")</f>
        <v/>
      </c>
      <c r="K70" s="69"/>
      <c r="L70" s="70" t="str">
        <f>IFERROR(VLOOKUP(D70,DB!A:I,9,0),"")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240.68634780092543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125.61104687500483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107.33829224537476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9.1125630787064438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0.17122048611054197</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45932.338130208336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45932.338130208336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45932.338130208336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45932.338130208336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45932.338130208336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45932.338130208336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45932.338130208336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45932.338130208336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45932.338130208336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45932.338130208336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45932.338130208336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45932.338130208336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45932.338130208336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45932.338130208336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45932.338130208336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45932.338130208336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45932.338130208336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45932.338130208336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45932.338130208336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45932.338130208336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45932.338130208336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45932.338130208336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45932.338130208336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45932.338130208336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45932.338130208336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45932.338130208336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45932.338130208336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45932.338130208336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45932.338130208336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45932.338130208336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45932.338130208336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45932.338130208336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45932.338130208336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45932.338130208336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45932.338130208336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45932.338130208336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45932.338130208336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45932.338130208336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45932.338130208336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45932.338130208336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45932.338130208336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45932.338130208336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45932.338130208336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45932.338130208336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45932.338130208336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45932.338130208336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45932.338130208336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45932.338130208336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45932.338130208336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45932.338130208336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45932.338130208336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45932.338130208336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45932.338130208336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45932.338130208336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45932.338130208336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45932.338130208336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45932.338130208336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45932.338130208336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45932.338130208336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45932.338130208336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45932.338130208336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45932.338130208336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45932.338130208336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45932.338130208336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45932.338130208336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45932.338130208336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45932.338130208336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45932.338130208336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45932.338130208336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45932.338130208336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45932.338130208336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45932.338130208336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45932.338130208336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45932.338130208336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45932.338130208336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45932.338130208336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45932.338130208336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45932.338130208336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45932.338130208336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45932.338130208336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45932.338130208336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45932.338130208336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45932.338130208336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45932.338130208336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45932.338130208336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45932.338130208336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45932.338130208336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45932.338130208336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45932.338130208336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45932.338130208336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45932.338130208336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45932.338130208336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45932.338130208336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45932.338130208336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45932.338130208336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45932.338130208336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45932.338130208336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45932.338130208336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45932.338130208336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45932.338130208336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45932.338130208336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45932.338130208336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45932.338130208336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45932.338130208336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45932.338130208336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45932.338130208336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45932.338130208336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45932.338130208336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45932.338130208336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45932.338130208336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45932.338130208336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45932.338130208336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45932.338130208336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45932.338130208336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45932.338130208336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45932.338130208336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45932.338130208336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45932.338130208336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45932.338130208336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45932.338130208336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45932.338130208336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45932.338130208336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45932.338130208336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45932.338130208336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45932.338130208336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45932.338130208336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45932.338130208336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45932.338130208336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45932.338130208336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45932.338130208336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45932.338130208336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45932.338130208336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45932.338130208336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45932.338130208336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45932.338130208336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45932.338130208336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45932.338130208336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45932.338130208336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45932.338130208336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45932.338130208336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45932.338130208336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45932.338130208336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45932.338130208336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45932.338130208336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45932.338130208336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45932.338130208336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45932.338130208336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45932.338130208336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45932.338130208336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45932.338130208336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45932.338130208336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45932.338130208336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45932.338130208336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45932.338130208336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45932.338130208336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45932.338130208336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45932.338130208336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45932.338130208336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45932.338130208336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45932.338130208336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45932.338130208336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45932.338130208336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45932.338130208336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45932.338130208336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45932.338130208336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45932.338130208336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45932.338130208336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45932.338130208336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45932.338130208336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45932.338130208336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45932.338130208336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45932.338130208336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45932.338130208336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45932.338130208336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45932.338130208336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45932.338130208336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45932.338130208336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45932.338130208336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45932.338130208336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45932.338130208336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45932.338130208336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45932.338130208336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45932.338130208336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45932.338130208336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45932.338130208336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45932.338130208336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45932.338130208336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45932.338130208336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45932.338130208336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45932.338130208336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45932.338130208336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45932.338130208336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45932.338130208336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45932.338130208336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45932.338130208336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45932.338130208336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45932.338130208336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45932.338130208336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45932.338130208336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45932.338130208336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45932.338130208336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45932.338130208336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45932.338130208336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45932.338130208336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45932.338130208336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45932.338130208336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45932.338130208336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45932.338130208336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45932.338130208336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45932.338130208336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45932.338130208336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45932.338130208336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45932.338130208336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45932.338130208336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45932.338130208336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45932.338130208336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45932.338130208336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45932.338130208336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45932.338130208336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45932.338130208336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45932.338130208336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45932.338130208336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45932.338130208336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45932.338130208336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45932.338130208336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45932.338130208336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45932.338130208336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45932.338130208336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45932.338130208336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45932.338130208336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45932.338130208336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45932.338130208336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45932.338130208336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45932.338130208336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45932.338130208336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45932.338130208336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45932.338130208336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45932.338130208336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45932.338130208336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45932.338130208336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45932.338130208336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45932.338130208336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45932.338130208336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45932.338130208336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45932.338130208336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45932.338130208336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45932.338130208336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45932.338130208336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45932.338130208336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45932.338130208336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45932.338130208336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45932.338130208336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45932.338130208336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45932.338130208336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45932.338130208336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45932.338130208336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45932.338130208336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45932.338130208336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45932.338130208336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45932.338130208336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45932.338130208336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45932.338130208336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45932.338130208336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45932.338130208336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45932.338130208336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45932.338130208336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45932.338130208336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45932.338130208336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45932.338130208336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45932.338130208336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45932.338130208336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45932.338130208336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45932.338130208336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45932.338130208336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45932.338130208336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45932.338130208336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45932.338130208336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45932.338130208336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45932.338130208336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45932.338130208336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45932.338130208336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45932.338130208336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45932.338130208336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45932.338130208336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45932.338130208336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45932.338130208336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45932.338130208336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45932.338130208336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45932.338130208336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45932.338130208336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45932.338130208336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45932.338130208336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45932.338130208336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45932.338130208336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45932.338130208336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45932.338130208336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45932.338130208336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45932.338130208336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45932.338130208336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45932.338130208336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45932.338130208336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45932.338130208336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45932.338130208336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45932.338130208336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45932.338130208336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45932.338130208336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45932.338130208336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45932.338130208336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45932.338130208336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45932.338130208336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45932.338130208336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45932.338130208336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45932.338130208336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45932.338130208336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45932.338130208336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45932.338130208336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45932.338130208336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45932.338130208336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45932.338130208336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45932.338130208336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45932.338130208336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45932.338130208336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45932.338130208336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45932.338130208336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45932.338130208336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45932.338130208336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45932.338130208336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45932.338130208336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45932.338130208336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45932.338130208336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45932.338130208336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45932.338130208336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45932.338130208336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45932.338130208336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45932.338130208336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45932.338130208336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45932.338130208336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45932.338130208336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45932.338130208336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45932.338130208336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45932.338130208336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45932.338130208336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45932.338130208336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45932.338130208336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45932.338130208336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45932.338130208336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45932.338130208336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45932.338130208336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45932.338130208336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45932.338130208336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45932.338130208336</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23463</v>
      </c>
      <c r="E2" s="18" t="s">
        <v>38967</v>
      </c>
      <c r="F2" s="20">
        <v>45932.334305555552</v>
      </c>
      <c r="G2" s="21">
        <f t="shared" ref="G2:G66" ca="1" si="0">IFERROR(NOW()-F2,"-")</f>
        <v>3.8246527838055044E-3</v>
      </c>
      <c r="H2" s="22">
        <v>45932.334305555552</v>
      </c>
      <c r="I2" s="19" t="str">
        <f>IFERROR(VLOOKUP(D2,DB!A:F,6,0),"")</f>
        <v>Power Cube</v>
      </c>
      <c r="J2" s="18" t="str">
        <f>IFERROR(VLOOKUP(D2,DB!A:G,7,0),"")</f>
        <v>Vandalized</v>
      </c>
      <c r="K2" s="50" t="s">
        <v>39061</v>
      </c>
      <c r="L2" s="23" t="str">
        <f>IFERROR(VLOOKUP(D2,DB!A:I,9,0),"")</f>
        <v>Latis</v>
      </c>
    </row>
    <row r="3" spans="1:13" ht="15" customHeight="1">
      <c r="A3" s="19"/>
      <c r="B3" s="75" t="str">
        <f>IFERROR(VLOOKUP(D3,DB!A:K,11,0),"")</f>
        <v/>
      </c>
      <c r="C3" s="18"/>
      <c r="D3" s="18"/>
      <c r="E3" s="18"/>
      <c r="F3" s="20"/>
      <c r="G3" s="21">
        <f t="shared" ca="1" si="0"/>
        <v>45932.338130208336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45932.338130208336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45932.338130208336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45932.338130208336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45932.338130208336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45932.338130208336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45932.338130208336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45932.338130208336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45932.338130208336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45932.338130208336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45932.338130208336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45932.338130208336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45932.338130208336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45932.338130208336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45932.338130208336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45932.338130208336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45932.338130208336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45932.338130208336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45932.338130208336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45932.338130208336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45932.338130208336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45932.338130208336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45932.338130208336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45932.338130208336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45932.338130208336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45932.338130208336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45932.338130208336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45932.338130208336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45932.338130208336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45932.338130208336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45932.338130208336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45932.338130208336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45932.338130208336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45932.338130208336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45932.338130208336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45932.338130208336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45932.338130208336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45932.338130208336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45932.338130208336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45932.338130208336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45932.338130208336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45932.338130208336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45932.338130208336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45932.338130208336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45932.338130208336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45932.338130208336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45932.338130208336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45932.338130208336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45932.338130208336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45932.338130208336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45932.338130208336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45932.338130208336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45932.338130208336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45932.338130208336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45932.338130208336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45932.338130208336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45932.338130208336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45932.338130208336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45932.338130208336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45932.338130208336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45932.338130208336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45932.338130208336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45932.338130208336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45932.338130208336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45932.338130208336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45932.338130208336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45932.338130208336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45932.338130208336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45932.338130208336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45932.338130208336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45932.338130208336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45932.338130208336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45932.338130208336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45932.338130208336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45932.338130208336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45932.338130208336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45932.338130208336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45932.338130208336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45932.338130208336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45932.338130208336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45932.338130208336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45932.338130208336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45932.338130208336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45932.338130208336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45932.338130208336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45932.338130208336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45932.338130208336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45932.338130208336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45932.338130208336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45932.338130208336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45932.338130208336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45932.338130208336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45932.338130208336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45932.338130208336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45932.338130208336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45932.338130208336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45932.338130208336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45932.338130208336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45932.338130208336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45932.338130208336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45932.338130208336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45932.338130208336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45932.338130208336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45932.338130208336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45932.338130208336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45932.338130208336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45932.338130208336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45932.338130208336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45932.338130208336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45932.338130208336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45932.338130208336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45932.338130208336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45932.338130208336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45932.338130208336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45932.338130208336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45932.338130208336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45932.338130208336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45932.338130208336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45932.338130208336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45932.338130208336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45932.338130208336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45932.338130208336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45932.338130208336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45932.338130208336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45932.338130208336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45932.338130208336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45932.338130208336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45932.338130208336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45932.338130208336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45932.338130208336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45932.338130208336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45932.338130208336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45932.338130208336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45932.338130208336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45932.338130208336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45932.338130208336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45932.338130208336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45932.338130208336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45932.338130208336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45932.338130208336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45932.338130208336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45932.338130208336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45932.338130208336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45932.338130208336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45932.338130208336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45932.338130208336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45932.338130208336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45932.338130208336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45932.338130208336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45932.338130208336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45932.338130208336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45932.338130208336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45932.338130208336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45932.338130208336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45932.338130208336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45932.338130208336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45932.338130208336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45932.338130208336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45932.338130208336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45932.338130208336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45932.338130208336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45932.338130208336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45932.338130208336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45932.338130208336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45932.338130208336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45932.338130208336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45932.338130208336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45932.338130208336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45932.338130208336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45932.338130208336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45932.338130208336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45932.338130208336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45932.338130208336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45932.338130208336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45932.338130208336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45932.338130208336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45932.338130208336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45932.338130208336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45932.338130208336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45932.338130208336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45932.338130208336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45932.338130208336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45932.338130208336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45932.338130208336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45932.338130208336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45932.338130208336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45932.338130208336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45932.338130208336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45932.338130208336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45932.338130208336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45932.338130208336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45932.338130208336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45932.338130208336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45932.338130208336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45932.338130208336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45932.338130208336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45932.338130208336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45932.338130208336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45932.338130208336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45932.338130208336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45932.338130208336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45932.338130208336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45932.338130208336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45932.338130208336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45932.338130208336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45932.338130208336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45932.338130208336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45932.338130208336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45932.338130208336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45932.338130208336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45932.338130208336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45932.338130208336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45932.338130208336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45932.338130208336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45932.338130208336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45932.338130208336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45932.338130208336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45932.338130208336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45932.338130208336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45932.338130208336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45932.338130208336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45932.338130208336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45932.338130208336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45932.338130208336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45932.338130208336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45932.338130208336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45932.338130208336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45932.338130208336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45932.338130208336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45932.338130208336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45932.338130208336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45932.338130208336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45932.338130208336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45932.338130208336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45932.338130208336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45932.338130208336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45932.338130208336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45932.338130208336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45932.338130208336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45932.338130208336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45932.338130208336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45932.338130208336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45932.338130208336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45932.338130208336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45932.338130208336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45932.338130208336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45932.338130208336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45932.338130208336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45932.338130208336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45932.338130208336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45932.338130208336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45932.338130208336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45932.338130208336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45932.338130208336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45932.338130208336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45932.338130208336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45932.338130208336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45932.338130208336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45932.338130208336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45932.338130208336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45932.338130208336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45932.338130208336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45932.338130208336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45932.338130208336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45932.338130208336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45932.338130208336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45932.338130208336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45932.338130208336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45932.338130208336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45932.338130208336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45932.338130208336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45932.338130208336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45932.338130208336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45932.338130208336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45932.338130208336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45932.338130208336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45932.338130208336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45932.338130208336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45932.338130208336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45932.338130208336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45932.338130208336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45932.338130208336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45932.338130208336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45932.338130208336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45932.338130208336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45932.338130208336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45932.338130208336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45932.338130208336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45932.338130208336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45932.338130208336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45932.338130208336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45932.338130208336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45932.338130208336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45932.338130208336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45932.338130208336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45932.338130208336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45932.338130208336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45932.338130208336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45932.338130208336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45932.338130208336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45932.338130208336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45932.338130208336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45932.338130208336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45932.338130208336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45932.338130208336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45932.338130208336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45932.338130208336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45932.338130208336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45932.338130208336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45932.338130208336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45932.338130208336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45932.338130208336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45932.338130208336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45932.338130208336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45932.338130208336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45932.338130208336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45932.338130208336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45932.338130208336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45932.338130208336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45932.338130208336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45932.338130208336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45932.338130208336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45932.338130208336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45932.338130208336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45932.338130208336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45932.338130208336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45932.338130208336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45932.338130208336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45932.338130208336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45932.338130208336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45932.338130208336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45932.338130208336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45932.338130208336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45932.338130208336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45932.338130208336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45932.338130208336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45932.338130208336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45932.338130208336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45932.338130208336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45932.338130208336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45932.338130208336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45932.338130208336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45932.338130208336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45932.338130208336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45932.338130208336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45932.338130208336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45932.338130208336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45932.338130208336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45932.338130208336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45932.338130208336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45932.338130208336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45932.338130208336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45932.338130208336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45932.338130208336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45932.338130208336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45932.338130208336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45932.338130208336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45932.338130208336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45932.338130208336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45932.338130208336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45932.338130208336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45932.338130208336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45932.338130208336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45932.338130208336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45932.338130208336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45932.338130208336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45932.338130208336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45932.338130208336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45932.338130208336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45932.338130208336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45932.338130208336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45932.338130208336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45932.338130208336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45932.338130208336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45932.338130208336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45932.338130208336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45932.338130208336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45932.338130208336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45932.338130208336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45932.338130208336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45932.338130208336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45932.338130208336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45932.338130208336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45932.338130208336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45932.338130208336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45932.338130208336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45932.338130208336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45932.338130208336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45932.338130208336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45932.338130208336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45932.338130208336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45932.338130208336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45932.338130208336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45932.338130208336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45932.338130208336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45932.338130208336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45932.338130208336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45932.338130208336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45932.338130208336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45932.338130208336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45932.338130208336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45932.338130208336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45932.338130208336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45932.338130208336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45932.338130208336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45932.338130208336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45932.338130208336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45932.338130208336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45932.338130208336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45932.338130208336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45932.338130208336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45932.338130208336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45932.338130208336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45932.338130208336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45932.338130208336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45932.338130208336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45932.338130208336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45932.338130208336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45932.338130208336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45932.338130208336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45932.338130208336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45932.338130208336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45932.338130208336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45932.338130208336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45932.338130208336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45932.338130208336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45932.338130208336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45932.338130208336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45932.338130208336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45932.338130208336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45932.338130208336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45932.338130208336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45932.338130208336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45932.338130208336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45932.338130208336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45932.338130208336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45932.338130208336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45932.338130208336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45932.338130208336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45932.338130208336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45932.338130208336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45932.338130208336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45932.338130208336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45932.338130208336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45932.338130208336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45932.338130208336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45932.338130208336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45932.338130208336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45932.338130208336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45932.338130208336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45932.338130208336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45932.338130208336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45932.338130208336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45932.338130208336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45932.338130208336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45932.338130208336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45932.338130208336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45932.338130208336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45932.338130208336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45932.338130208336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45932.338130208336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45932.338130208336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45932.338130208336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45932.338130208336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45932.338130208336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45932.338130208336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45932.338130208336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45932.338130208336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45932.338130208336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45932.338130208336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45932.338130208336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45932.338130208336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45932.338130208336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45932.338130208336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45932.338130208336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45932.338130208336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45932.338130208336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45932.338130208336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45932.338130208336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45932.338130208336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45932.338130208336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45932.338130208336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45932.338130208336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45932.338130208336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45932.338130208336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45932.338130208336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45932.338130208336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45932.338130208336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45932.338130208336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45932.338130208336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45932.338130208336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45932.338130208336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45932.338130208336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45932.338130208336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45932.338130208336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45932.338130208336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45932.338130208336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45932.338130208336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45932.338130208336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45932.338130208336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45932.338130208336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45932.338130208336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45932.338130208336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45932.338130208336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45932.338130208336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45932.338130208336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45932.338130208336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45932.338130208336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45932.338130208336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45932.338130208336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45932.338130208336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45932.338130208336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45932.338130208336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45932.338130208336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45932.338130208336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45932.338130208336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45932.338130208336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45932.338130208336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45932.338130208336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45932.338130208336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45932.338130208336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45932.338130208336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45932.338130208336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45932.338130208336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45932.338130208336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45932.338130208336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45932.338130208336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45932.338130208336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45932.338130208336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45932.338130208336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45932.338130208336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45932.338130208336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45932.338130208336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45932.338130208336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45932.338130208336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45932.338130208336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45932.338130208336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45932.338130208336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45932.338130208336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45932.338130208336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45932.338130208336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45932.338130208336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45932.338130208336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45932.338130208336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45932.338130208336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45932.338130208336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45932.338130208336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45932.338130208336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45932.338130208336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45932.338130208336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45932.338130208336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45932.338130208336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45932.338130208336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45932.338130208336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45932.338130208336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45932.338130208336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45932.338130208336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45932.338130208336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45932.338130208336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45932.338130208336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45932.338130208336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45932.338130208336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45932.338130208336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45932.338130208336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45932.338130208336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45932.338130208336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45932.338130208336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45932.338130208336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45932.338130208336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45932.338130208336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45932.338130208336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45932.338130208336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45932.338130208336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45932.338130208336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45932.338130208336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45932.338130208336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45932.338130208336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45932.338130208336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45932.338130208336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45932.338130208336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45932.338130208336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45932.338130208336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45932.338130208336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45932.338130208336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45932.338130208336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45932.338130208336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45932.338130208336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45932.338130208336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45932.338130208336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45932.338130208336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45932.338130208336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45932.338130208336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45932.338130208336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45932.338130208336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45932.338130208336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45932.338130208336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45932.338130208336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45932.338130208336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45932.338130208336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45932.338130208336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45932.338130208336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45932.338130208336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45932.338130208336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45932.338130208336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45932.338130208336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45932.338130208336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45932.338130208336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45932.338130208336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45932.338130208336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45932.338130208336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45932.338130208336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45932.338130208336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45932.338130208336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45932.338130208336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45932.338130208336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45932.338130208336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45932.338130208336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45932.338130208336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45932.338130208336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45932.338130208336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45932.338130208336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45932.338130208336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45932.338130208336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45932.338130208336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45932.338130208336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45932.338130208336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45932.338130208336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45932.338130208336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45932.338130208336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45932.338130208336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45932.338130208336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45932.338130208336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45932.338130208336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45932.338130208336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45932.338130208336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45932.338130208336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45932.338130208336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45932.338130208336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45932.338130208336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45932.338130208336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45932.338130208336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45932.338130208336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45932.338130208336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45932.338130208336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45932.338130208336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45932.338130208336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45932.338130208336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45932.338130208336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45932.338130208336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45932.338130208336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45932.338130208336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45932.338130208336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45932.338130208336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45932.338130208336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45932.338130208336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45932.338130208336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45932.338130208336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45932.338130208336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45932.338130208336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45932.338130208336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45932.338130208336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45932.338130208336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45932.338130208336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45932.338130208336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45932.338130208336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45932.338130208336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45932.338130208336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45932.338130208336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45932.338130208336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45932.338130208336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45932.338130208336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45932.338130208336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45932.338130208336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45932.338130208336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45932.338130208336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45932.338130208336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45932.338130208336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45932.338130208336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45932.338130208336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45932.338130208336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45932.338130208336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45932.338130208336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45932.338130208336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45932.338130208336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45932.338130208336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45932.338130208336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45932.338130208336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45932.338130208336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45932.338130208336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45932.338130208336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45932.338130208336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45932.338130208336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45932.338130208336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45932.338130208336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45932.338130208336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45932.338130208336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45932.338130208336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45932.338130208336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45932.338130208336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45932.338130208336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45932.338130208336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45932.338130208336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45932.338130208336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45932.338130208336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45932.338130208336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45932.338130208336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45932.338130208336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45932.338130208336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45932.338130208336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45932.338130208336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45932.338130208336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45932.338130208336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45932.338130208336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45932.338130208336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45932.338130208336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45932.338130208336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45932.338130208336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45932.338130208336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45932.338130208336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45932.338130208336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45932.338130208336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45932.338130208336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45932.338130208336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45932.338130208336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45932.338130208336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45932.338130208336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45932.338130208336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45932.338130208336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45932.338130208336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45932.338130208336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45932.338130208336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45932.338130208336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45932.338130208336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45932.338130208336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45932.338130208336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45932.338130208336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45932.338130208336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45932.338130208336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45932.338130208336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45932.338130208336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45932.338130208336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45932.338130208336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45932.338130208336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45932.338130208336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45932.338130208336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45932.338130208336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45932.338130208336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45932.338130208336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45932.338130208336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45932.338130208336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45932.338130208336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45932.338130208336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45932.338130208336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45932.338130208336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45932.338130208336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45932.338130208336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45932.338130208336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45932.338130208336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45932.338130208336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45932.338130208336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45932.338130208336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45932.338130208336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45932.338130208336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45932.338130208336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45932.338130208336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45932.338130208336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45932.338130208336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45932.338130208336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45932.338130208336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45932.338130208336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45932.338130208336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45932.338130208336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45932.338130208336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45932.338130208336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45932.338130208336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45932.338130208336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45932.338130208336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45932.338130208336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45932.338130208336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45932.338130208336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45932.338130208336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45932.338130208336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45932.338130208336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45932.338130208336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45932.338130208336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45932.338130208336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45932.338130208336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45932.338130208336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45932.338130208336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45932.338130208336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45932.338130208336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45932.338130208336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45932.338130208336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45932.338130208336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45932.338130208336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45932.338130208336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45932.338130208336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45932.338130208336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45932.338130208336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45932.338130208336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45932.338130208336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45932.338130208336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45932.338130208336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45932.338130208336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45932.338130208336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45932.338130208336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45932.338130208336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45932.338130208336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45932.338130208336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45932.338130208336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45932.338130208336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45932.338130208336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45932.338130208336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45932.338130208336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45932.338130208336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45932.338130208336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45932.338130208336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45932.338130208336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45932.338130208336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45932.338130208336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45932.338130208336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45932.338130208336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45932.338130208336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45932.338130208336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45932.338130208336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45932.338130208336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45932.338130208336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45932.338130208336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45932.338130208336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45932.338130208336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45932.338130208336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45932.338130208336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45932.338130208336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45932.338130208336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45932.338130208336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45932.338130208336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45932.338130208336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45932.338130208336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45932.338130208336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45932.338130208336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45932.338130208336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45932.338130208336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45932.338130208336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45932.338130208336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45932.338130208336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45932.338130208336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45932.338130208336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45932.338130208336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45932.338130208336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45932.338130208336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45932.338130208336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45932.338130208336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45932.338130208336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45932.338130208336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45932.338130208336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45932.338130208336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45932.338130208336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45932.338130208336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45932.338130208336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45932.338130208336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45932.338130208336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45932.338130208336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45932.338130208336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45932.338130208336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45932.338130208336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45932.338130208336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45932.338130208336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45932.338130208336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45932.338130208336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45932.338130208336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45932.338130208336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45932.338130208336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45932.338130208336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45932.338130208336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45932.338130208336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45932.338130208336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45932.338130208336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45932.338130208336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45932.338130208336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45932.338130208336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45932.338130208336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45932.338130208336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45932.338130208336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45932.338130208336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45932.338130208336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45932.338130208336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45932.338130208336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45932.338130208336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45932.338130208336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45932.338130208336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45932.338130208336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45932.338130208336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45932.338130208336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45932.338130208336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45932.338130208336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45932.338130208336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45932.338130208336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45932.338130208336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45932.338130208336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45932.338130208336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45932.338130208336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45932.338130208336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45932.338130208336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45932.338130208336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45932.338130208336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45932.338130208336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45932.338130208336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45932.338130208336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45932.338130208336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45932.338130208336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45932.338130208336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45932.338130208336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45932.338130208336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45932.338130208336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45932.338130208336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45932.338130208336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45932.338130208336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45932.338130208336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45932.338130208336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45932.338130208336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45932.338130208336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45932.338130208336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45932.338130208336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45932.338130208336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45932.338130208336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45932.338130208336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45932.338130208336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45932.338130208336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45932.338130208336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45932.338130208336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45932.338130208336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45932.338130208336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45932.338130208336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45932.338130208336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45932.338130208336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45932.338130208336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45932.338130208336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45932.338130208336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45932.338130208336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45932.338130208336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45932.338130208336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45932.338130208336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45932.338130208336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45932.338130208336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45932.338130208336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45932.338130208336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45932.338130208336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45932.338130208336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45932.338130208336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45932.338130208336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45932.338130208336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45932.338130208336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45932.338130208336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45932.338130208336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45932.338130208336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45932.338130208336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45932.338130208336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45932.338130208336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45932.338130208336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45932.338130208336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45932.338130208336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45932.338130208336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45932.338130208336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45932.338130208336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45932.338130208336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45932.338130208336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45932.338130208336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45932.338130208336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45932.338130208336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45932.338130208336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45932.338130208336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45932.338130208336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45932.338130208336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45932.338130208336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45932.338130208336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45932.338130208336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45932.338130208336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45932.338130208336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45932.338130208336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45932.338130208336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45932.338130208336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45932.338130208336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45932.338130208336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45932.338130208336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45932.338130208336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45932.338130208336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45932.338130208336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45932.338130208336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45932.338130208336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45932.338130208336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45932.338130208336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45932.338130208336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45932.338130208336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45932.338130208336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45932.338130208336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45932.338130208336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45932.338130208336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45932.338130208336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45932.338130208336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45932.338130208336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45932.338130208336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45932.338130208336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45932.338130208336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45932.338130208336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45932.338130208336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45932.338130208336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45932.338130208336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45932.338130208336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45932.338130208336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45932.338130208336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45932.338130208336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45932.338130208336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45932.338130208336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45932.338130208336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45932.338130208336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45932.338130208336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45932.338130208336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45932.338130208336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45932.338130208336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45932.338130208336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45932.338130208336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45932.338130208336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45932.338130208336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45932.338130208336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45932.338130208336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45932.338130208336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45932.338130208336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45932.338130208336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45932.338130208336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45932.338130208336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45932.338130208336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45932.338130208336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45932.338130208336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45932.338130208336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45932.338130208336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45932.338130208336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45932.338130208336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45932.338130208336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45932.338130208336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45932.338130208336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45932.338130208336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45932.338130208336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45932.338130208336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45932.338130208336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45932.338130208336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45932.338130208336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45932.338130208336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45932.338130208336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45932.338130208336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45932.338130208336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45932.338130208336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45932.338130208336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45932.338130208336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45932.338130208336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45932.338130208336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45932.338130208336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45932.338130208336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45932.338130208336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45932.338130208336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45932.338130208336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45932.338130208336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45932.338130208336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45932.338130208336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45932.338130208336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45932.338130208336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45932.338130208336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45932.338130208336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45932.338130208336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45932.338130208336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45932.338130208336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45932.338130208336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45932.338130208336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45932.338130208336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45932.338130208336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45932.338130208336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45932.338130208336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45932.338130208336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45932.338130208336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45932.338130208336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45932.338130208336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45932.338130208336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45932.338130208336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45932.338130208336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45932.338130208336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45932.338130208336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45932.338130208336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45932.338130208336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45932.338130208336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45932.338130208336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45932.338130208336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45932.338130208336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45932.338130208336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45932.338130208336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45932.338130208336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45932.338130208336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45932.338130208336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45932.338130208336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45932.338130208336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45932.338130208336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45932.338130208336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45932.338130208336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45932.338130208336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45932.338130208336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45932.338130208336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45932.338130208336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45932.338130208336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45932.338130208336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45932.338130208336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45932.338130208336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45932.338130208336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45932.338130208336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45932.338130208336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45932.338130208336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45932.338130208336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45932.338130208336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45932.338130208336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45932.338130208336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45932.338130208336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45932.338130208336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45932.338130208336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45932.338130208336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45932.338130208336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45932.338130208336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45932.338130208336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45932.338130208336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45932.338130208336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45932.338130208336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45932.338130208336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45932.338130208336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45932.338130208336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45932.338130208336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45932.338130208336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45932.338130208336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45932.338130208336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45932.338130208336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45932.338130208336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45932.338130208336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45932.338130208336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45932.338130208336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45932.338130208336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45932.338130208336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45932.338130208336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45932.338130208336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45932.338130208336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45932.338130208336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45932.338130208336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45932.338130208336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45932.338130208336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45932.338130208336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45932.338130208336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45932.338130208336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45932.338130208336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45932.338130208336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45932.338130208336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45932.338130208336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45932.338130208336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45932.338130208336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45932.338130208336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45932.338130208336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45932.338130208336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45932.338130208336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45932.338130208336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45932.338130208336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45932.338130208336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45932.338130208336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45932.338130208336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45932.338130208336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45932.338130208336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45932.338130208336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45932.338130208336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45932.338130208336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45932.338130208336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45932.338130208336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45932.338130208336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45932.338130208336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45932.338130208336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45932.338130208336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45932.338130208336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45932.338130208336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45932.338130208336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45932.338130208336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45932.338130208336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45932.338130208336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45932.338130208336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45932.338130208336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45932.338130208336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45932.338130208336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45932.338130208336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45932.338130208336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45932.338130208336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45932.338130208336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45932.338130208336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45932.338130208336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45932.338130208336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45932.338130208336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45932.338130208336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45932.338130208336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45932.338130208336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45932.338130208336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45932.338130208336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45932.338130208336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45932.338130208336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45932.338130208336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45932.338130208336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45932.338130208336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45932.338130208336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45932.338130208336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45932.338130208336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45932.338130208336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45932.338130208336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45932.338130208336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45932.338130208336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45932.338130208336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45932.338130208336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45932.338130208336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45932.338130208336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45932.338130208336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45932.338130208336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45932.338130208336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45932.338130208336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45932.338130208336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45932.338130208336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45932.338130208336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45932.338130208336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45932.338130208336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45932.338130208336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45932.338130208336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45932.338130208336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45932.338130208336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45932.338130208336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45932.338130208336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tabSelected="1" topLeftCell="A33" workbookViewId="0">
      <selection activeCell="A5" sqref="A5:L6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228.85741261574003</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1.4478524305595784</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37263</v>
      </c>
      <c r="E4" s="112" t="s">
        <v>38964</v>
      </c>
      <c r="F4" s="113">
        <v>45932.304224537038</v>
      </c>
      <c r="G4" s="114">
        <f ca="1">IFERROR(NOW()-F4,"")</f>
        <v>3.3905671298271045E-2</v>
      </c>
      <c r="H4" s="113">
        <v>45932.298321759263</v>
      </c>
      <c r="I4" s="110" t="str">
        <f>IFERROR(VLOOKUP(D4,DB!A:F,6,0),"")</f>
        <v>SCECO</v>
      </c>
      <c r="J4" s="110" t="str">
        <f>IFERROR(VLOOKUP(D4,DB!A:G,7,0),"")</f>
        <v>Dead</v>
      </c>
      <c r="K4" s="115" t="s">
        <v>39068</v>
      </c>
      <c r="L4" s="107" t="str">
        <f>IFERROR(VLOOKUP(D4,DB!A:I,9,0),"")</f>
        <v>Latis</v>
      </c>
    </row>
    <row r="5" spans="1:16" ht="15" customHeight="1">
      <c r="A5" s="110"/>
      <c r="B5" s="110" t="str">
        <f>IFERROR(VLOOKUP(D5,DB!A:K,11,0),"")</f>
        <v/>
      </c>
      <c r="C5" s="111"/>
      <c r="D5" s="107"/>
      <c r="E5" s="112"/>
      <c r="F5" s="113"/>
      <c r="G5" s="114">
        <f ca="1">IFERROR(NOW()-F5,"")</f>
        <v>45932.338130208336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ref="G6:G65" ca="1" si="0">IFERROR(NOW()-F6,"")</f>
        <v>45932.338130208336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45932.338130208336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45932.338130208336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45932.338130208336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45932.338130208336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45932.338130208336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45932.338130208336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45932.338130208336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45932.338130208336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45932.338130208336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45932.338130208336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45932.338130208336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45932.338130208336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45932.338130208336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45932.338130208336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45932.338130208336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45932.338130208336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45932.338130208336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45932.338130208336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45932.338130208336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45932.338130208336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45932.338130208336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45932.338130208336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45932.338130208336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45932.338130208336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45932.338130208336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45932.338130208336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45932.338130208336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45932.338130208336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45932.338130208336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45932.338130208336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45932.338130208336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45932.338130208336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45932.338130208336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45932.338130208336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45932.338130208336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45932.338130208336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45932.338130208336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45932.338130208336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45932.338130208336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45932.338130208336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45932.338130208336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45932.338130208336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45932.338130208336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45932.338130208336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45932.338130208336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45932.338130208336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45932.338130208336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45932.338130208336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45932.338130208336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45932.338130208336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45932.338130208336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45932.338130208336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45932.338130208336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45932.338130208336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45932.338130208336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45932.338130208336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t="shared" ca="1" si="0"/>
        <v>45932.338130208336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t="shared" ca="1" si="0"/>
        <v>45932.338130208336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t="shared" ca="1" si="0"/>
        <v>45932.338130208336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45932.338130208336</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45932.338130208336</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45932.338130208336</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45932.338130208336</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45932.338130208336</v>
      </c>
      <c r="H70" s="113"/>
      <c r="I70" s="110" t="str">
        <f>IFERROR(VLOOKUP(D70,DB!A:F,6,0),"")</f>
        <v/>
      </c>
      <c r="J70" s="110" t="str">
        <f>IFERROR(VLOOKUP(D70,DB!A:G,7,0),"")</f>
        <v/>
      </c>
      <c r="K70" s="115"/>
      <c r="L70" s="107" t="str">
        <f>IFERROR(VLOOKUP(D70,DB!A:I,9,0),"")</f>
        <v/>
      </c>
    </row>
    <row r="71" spans="1:12" ht="15" customHeight="1">
      <c r="A71" s="110"/>
      <c r="B71" s="110" t="str">
        <f>IFERROR(VLOOKUP(D71,DB!A:K,11,0),"")</f>
        <v/>
      </c>
      <c r="C71" s="111"/>
      <c r="D71" s="107"/>
      <c r="E71" s="112"/>
      <c r="F71" s="113"/>
      <c r="G71" s="114">
        <f ca="1">IFERROR(NOW()-F71,"")</f>
        <v>45932.338130208336</v>
      </c>
      <c r="H71" s="113"/>
      <c r="I71" s="110" t="str">
        <f>IFERROR(VLOOKUP(D71,DB!A:F,6,0),"")</f>
        <v/>
      </c>
      <c r="J71" s="110" t="str">
        <f>IFERROR(VLOOKUP(D71,DB!A:G,7,0),"")</f>
        <v/>
      </c>
      <c r="K71" s="115"/>
      <c r="L71" s="107" t="str">
        <f>IFERROR(VLOOKUP(D71,DB!A:I,9,0),"")</f>
        <v/>
      </c>
    </row>
  </sheetData>
  <dataValidations count="2">
    <dataValidation allowBlank="1" showInputMessage="1" showErrorMessage="1" sqref="E1" xr:uid="{A4F81451-56CC-4543-9497-104C4E44EE4B}"/>
    <dataValidation type="list" allowBlank="1" showInputMessage="1" showErrorMessage="1" sqref="E2:E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40.506070023147913</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6.1492528935195878</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45932.338130208336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45932.338130208336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45932.338130208336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45932.338130208336</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45932.338130208336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45932.338130208336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45932.338130208336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45932.338130208336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45932.338130208336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45932.338130208336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45932.338130208336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45932.338130208336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45932.338130208336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45932.338130208336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45932.338130208336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45932.338130208336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45932.338130208336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45932.338130208336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45932.338130208336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45932.338130208336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45932.338130208336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45932.338130208336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45932.338130208336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45932.338130208336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45932.338130208336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45932.338130208336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45932.338130208336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45932.338130208336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45932.338130208336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45932.338130208336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45932.338130208336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45932.338130208336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45932.338130208336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45932.338130208336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45932.338130208336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45932.338130208336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45932.338130208336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45932.338130208336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45932.338130208336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45932.338130208336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45932.338130208336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45932.338130208336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45932.338130208336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45932.338130208336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45932.338130208336</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45932.338130208336</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45932.338130208336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45932.338130208336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45932.338130208336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45932.338130208336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45932.338130208336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45932.338130208336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45932.338130208336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45932.338130208336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45932.338130208336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45932.338130208336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45932.338130208336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45932.338130208336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45932.338130208336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45932.338130208336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45932.338130208336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45932.338130208336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45932.338130208336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45932.338130208336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45932.338130208336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45932.338130208336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45932.338130208336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45932.338130208336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45932.338130208336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45932.338130208336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45932.338130208336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45932.338130208336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45932.338130208336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45932.338130208336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45932.338130208336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45932.338130208336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45932.338130208336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45932.338130208336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45932.338130208336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45932.338130208336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45932.338130208336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45932.338130208336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45932.338130208336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45932.338130208336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45932.338130208336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45932.338130208336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45932.338130208336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45932.338130208336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45932.338130208336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45932.338130208336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45932.338130208336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45932.338130208336</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45932.338130208336</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45932.338130208336</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45932.338130208336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45932.338130208336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45932.338130208336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45932.338130208336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45932.338130208336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45932.338130208336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45932.338130208336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45932.338130208336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45932.338130208336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45932.338130208336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45932.338130208336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45932.338130208336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45932.338130208336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45932.338130208336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45932.338130208336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45932.338130208336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45932.338130208336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45932.338130208336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45932.338130208336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45932.338130208336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45932.338130208336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45932.338130208336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45932.338130208336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45932.338130208336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45932.338130208336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45932.338130208336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45932.338130208336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45932.338130208336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45932.338130208336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45932.338130208336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45932.338130208336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45932.338130208336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45932.338130208336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45932.338130208336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45932.338130208336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45932.338130208336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45932.338130208336</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45932.338130208336</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45932.338130208336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45932.338130208336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45932.338130208336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45932.338130208336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45932.338130208336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45932.338130208336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45932.338130208336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45932.338130208336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45932.338130208336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45932.338130208336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45932.338130208336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45932.338130208336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45932.338130208336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45932.338130208336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45932.338130208336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45932.338130208336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45932.338130208336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45932.338130208336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45932.338130208336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45932.338130208336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45932.338130208336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45932.338130208336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45932.338130208336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45932.338130208336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45932.338130208336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45932.338130208336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45932.338130208336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45932.338130208336</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45932.338130208336</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45932.338130208336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45932.338130208336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45932.338130208336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45932.338130208336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45932.338130208336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45932.338130208336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45932.338130208336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45932.338130208336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45932.338130208336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45932.338130208336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45932.338130208336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45932.338130208336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45932.338130208336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45932.338130208336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45932.338130208336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45932.338130208336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45932.338130208336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45932.338130208336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45932.338130208336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45932.338130208336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45932.338130208336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45932.338130208336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45932.338130208336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45932.338130208336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45932.338130208336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45932.338130208336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45932.338130208336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45932.338130208336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45932.338130208336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45932.338130208336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45932.338130208336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45932.338130208336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45932.338130208336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45932.338130208336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45932.338130208336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45932.338130208336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45932.338130208336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45932.338130208336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45932.338130208336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45932.338130208336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45932.338130208336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45932.338130208336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45932.338130208336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45932.338130208336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45932.338130208336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45932.338130208336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45932.338130208336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45932.338130208336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45932.338130208336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45932.338130208336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45932.338130208336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45932.338130208336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45932.338130208336</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45932.338130208336</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row r="1396"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3"/>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3.1944149305563769</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5.5652829861137434</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0.53713483796309447</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39078</v>
      </c>
      <c r="B5" s="140" t="str">
        <f>IFERROR(VLOOKUP(D5,DB!A:K,11,0),"")</f>
        <v>R6</v>
      </c>
      <c r="C5" s="140">
        <v>2</v>
      </c>
      <c r="D5" s="140" t="s">
        <v>38941</v>
      </c>
      <c r="E5" s="140" t="s">
        <v>39074</v>
      </c>
      <c r="F5" s="141">
        <v>45931.827256944445</v>
      </c>
      <c r="G5" s="142">
        <f ca="1">IFERROR(NOW()-F5,"-")</f>
        <v>0.51087326389097143</v>
      </c>
      <c r="H5" s="141">
        <v>45931.799745370372</v>
      </c>
      <c r="I5" s="140" t="str">
        <f>IFERROR(VLOOKUP(D5,DB!A:F,6,0),"")</f>
        <v>Generator-SG</v>
      </c>
      <c r="J5" s="140" t="str">
        <f>IFERROR(VLOOKUP(D5,DB!A:G,7,0),"")</f>
        <v>Vandalized</v>
      </c>
      <c r="K5" s="140" t="s">
        <v>39079</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2">
        <f ca="1">IFERROR(NOW()-F6,"-")</f>
        <v>45932.338130208336</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2">
        <f ca="1">IFERROR(NOW()-F7,"-")</f>
        <v>45932.338130208336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45932.338130208336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45932.338130208336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45932.338130208336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45932.338130208336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45932.338130208336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45932.338130208336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45932.338130208336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45932.338130208336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45932.338130208336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45932.338130208336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45932.338130208336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45932.338130208336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45932.338130208336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45932.338130208336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45932.338130208336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45932.338130208336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45932.338130208336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45932.338130208336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45932.338130208336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45932.338130208336</v>
      </c>
      <c r="H27" s="140"/>
      <c r="I27" s="140" t="str">
        <f>IFERROR(VLOOKUP(D27,DB!A:F,6,0),"")</f>
        <v/>
      </c>
      <c r="J27" s="140" t="str">
        <f>IFERROR(VLOOKUP(D27,DB!A:G,7,0),"")</f>
        <v/>
      </c>
      <c r="K27" s="140"/>
      <c r="L27" s="140" t="str">
        <f>IFERROR(VLOOKUP(D27,DB!A:I,9,0),"")</f>
        <v/>
      </c>
    </row>
    <row r="28" spans="1:12" ht="31.5" customHeight="1">
      <c r="A28" s="121"/>
      <c r="B28" s="120" t="str">
        <f>IFERROR(VLOOKUP(D28,DB!A:K,11,0),"")</f>
        <v/>
      </c>
      <c r="C28" s="122"/>
      <c r="D28" s="120"/>
      <c r="E28" s="123"/>
      <c r="F28" s="124"/>
      <c r="G28" s="89">
        <f ca="1">IFERROR(NOW()-F28,"-")</f>
        <v>45932.338130208336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45932.338130208336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45932.338130208336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45932.338130208336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45932.338130208336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45932.338130208336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45932.338130208336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45932.338130208336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45932.338130208336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45932.338130208336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45932.338130208336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45932.338130208336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45932.338130208336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45932.338130208336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45932.338130208336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45932.338130208336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45932.338130208336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45932.338130208336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45932.338130208336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45932.338130208336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45932.338130208336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45932.338130208336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45932.338130208336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45932.338130208336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45932.338130208336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45932.338130208336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45932.338130208336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45932.338130208336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45932.338130208336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45932.338130208336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45932.338130208336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45932.338130208336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45932.338130208336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45932.338130208336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45932.338130208336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45932.338130208336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45932.338130208336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45932.338130208336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45932.338130208336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45932.338130208336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45932.338130208336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45932.338130208336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45932.338130208336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45932.338130208336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45932.338130208336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45932.338130208336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45932.338130208336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45932.338130208336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45932.338130208336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45932.338130208336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45932.338130208336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45932.338130208336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45932.338130208336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45932.338130208336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45932.338130208336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45932.338130208336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45932.338130208336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45932.338130208336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45932.338130208336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45932.338130208336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45932.338130208336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45932.338130208336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45932.338130208336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45932.338130208336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45932.338130208336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45932.338130208336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45932.338130208336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45932.338130208336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45932.338130208336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45932.338130208336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45932.338130208336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45932.338130208336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45932.338130208336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45932.338130208336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45932.338130208336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45932.338130208336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45932.338130208336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45932.338130208336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45932.338130208336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45932.338130208336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45932.338130208336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45932.338130208336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45932.338130208336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45932.338130208336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45932.338130208336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45932.338130208336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45932.338130208336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45932.338130208336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45932.338130208336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45932.338130208336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45932.338130208336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45932.338130208336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45932.338130208336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45932.338130208336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45932.338130208336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45932.338130208336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45932.338130208336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45932.338130208336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45932.338130208336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45932.338130208336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45932.338130208336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45932.338130208336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45932.338130208336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45932.338130208336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45932.338130208336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45932.338130208336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45932.338130208336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45932.338130208336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45932.338130208336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45932.338130208336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45932.338130208336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45932.338130208336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45932.338130208336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45932.338130208336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45932.338130208336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45932.338130208336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45932.338130208336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45932.338130208336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45932.338130208336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45932.338130208336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45932.338130208336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45932.338130208336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45932.338130208336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45932.338130208336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45932.338130208336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45932.338130208336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45932.338130208336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45932.338130208336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45932.338130208336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45932.338130208336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45932.338130208336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45932.338130208336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45932.338130208336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45932.338130208336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45932.338130208336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45932.338130208336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45932.338130208336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45932.338130208336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45932.338130208336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45932.338130208336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45932.338130208336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45932.338130208336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45932.338130208336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45932.338130208336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45932.338130208336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45932.338130208336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45932.338130208336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45932.338130208336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45932.338130208336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45932.338130208336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45932.338130208336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45932.338130208336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45932.338130208336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45932.338130208336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45932.338130208336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45932.338130208336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45932.338130208336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45932.338130208336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45932.338130208336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45932.338130208336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45932.338130208336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45932.338130208336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45932.338130208336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45932.338130208336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45932.338130208336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45932.338130208336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45932.338130208336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45932.338130208336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45932.338130208336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45932.338130208336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45932.338130208336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45932.338130208336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45932.338130208336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45932.338130208336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45932.338130208336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45932.338130208336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45932.338130208336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45932.338130208336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45932.338130208336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45932.338130208336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45932.338130208336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45932.338130208336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45932.338130208336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45932.338130208336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45932.338130208336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45932.338130208336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45932.338130208336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45932.338130208336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45932.338130208336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45932.338130208336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45932.338130208336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45932.338130208336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45932.338130208336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45932.338130208336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45932.338130208336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45932.338130208336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45932.338130208336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45932.338130208336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45932.338130208336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45932.338130208336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45932.338130208336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45932.338130208336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45932.338130208336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45932.338130208336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45932.338130208336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45932.338130208336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45932.338130208336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45932.338130208336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45932.338130208336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45932.338130208336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45932.338130208336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45932.338130208336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45932.338130208336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45932.338130208336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45932.338130208336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45932.338130208336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45932.338130208336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45932.338130208336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45932.338130208336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45932.338130208336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45932.338130208336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45932.338130208336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45932.338130208336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45932.338130208336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45932.338130208336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45932.338130208336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45932.338130208336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45932.338130208336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45932.338130208336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45932.338130208336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45932.338130208336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45932.338130208336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45932.338130208336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45932.338130208336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45932.338130208336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45932.338130208336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45932.338130208336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45932.338130208336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45932.338130208336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45932.338130208336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45932.338130208336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45932.338130208336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45932.338130208336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45932.338130208336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45932.338130208336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45932.338130208336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45932.338130208336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45932.338130208336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45932.338130208336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45932.338130208336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45932.338130208336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45932.338130208336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45932.338130208336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45932.338130208336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45932.338130208336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45932.338130208336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45932.338130208336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45932.338130208336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45932.338130208336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45932.338130208336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45932.338130208336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45932.338130208336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45932.338130208336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45932.338130208336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45932.338130208336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45932.338130208336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45932.338130208336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45932.338130208336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45932.338130208336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45932.338130208336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45932.338130208336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45932.338130208336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45932.338130208336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45932.338130208336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45932.338130208336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45932.338130208336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45932.338130208336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45932.338130208336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45932.338130208336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45932.338130208336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45932.338130208336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45932.338130208336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45932.338130208336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45932.338130208336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45932.338130208336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45932.338130208336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45932.338130208336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45932.338130208336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45932.338130208336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45932.338130208336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45932.338130208336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45932.338130208336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45932.338130208336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45932.338130208336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45932.338130208336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45932.338130208336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45932.338130208336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45932.338130208336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45932.338130208336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45932.338130208336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45932.338130208336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45932.338130208336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45932.338130208336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45932.338130208336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45932.338130208336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45932.338130208336</v>
      </c>
      <c r="H333" s="124"/>
      <c r="I333" s="120" t="str">
        <f>IFERROR(VLOOKUP(D333,DB!A:F,6,0),"")</f>
        <v/>
      </c>
      <c r="J333" s="119" t="str">
        <f>IFERROR(VLOOKUP(D333,DB!A:G,7,0),"")</f>
        <v/>
      </c>
      <c r="K333" s="125"/>
      <c r="L333" s="126" t="str">
        <f>IFERROR(VLOOKUP(D333,DB!A:I,9,0),"")</f>
        <v/>
      </c>
    </row>
  </sheetData>
  <dataValidations count="2">
    <dataValidation allowBlank="1" showInputMessage="1" showErrorMessage="1" sqref="E1" xr:uid="{380493DB-286A-4683-AF55-C78F04945A49}"/>
    <dataValidation type="list" allowBlank="1" showInputMessage="1" showErrorMessage="1" sqref="D9:D12 E6:E3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2025-10-02T05:08:42Z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